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er\Desktop\"/>
    </mc:Choice>
  </mc:AlternateContent>
  <bookViews>
    <workbookView xWindow="0" yWindow="0" windowWidth="21570" windowHeight="9375"/>
  </bookViews>
  <sheets>
    <sheet name="Перевып(фарм)" sheetId="1" r:id="rId1"/>
  </sheets>
  <externalReferences>
    <externalReference r:id="rId2"/>
    <externalReference r:id="rId3"/>
  </externalReferences>
  <definedNames>
    <definedName name="\">#REF!</definedName>
    <definedName name="______________________day3">#REF!</definedName>
    <definedName name="______________________day4">#REF!</definedName>
    <definedName name="_____________________day3">#REF!</definedName>
    <definedName name="_____________________day4">#REF!</definedName>
    <definedName name="____________________day3">#REF!</definedName>
    <definedName name="____________________day4">#REF!</definedName>
    <definedName name="___________________A65900">#REF!</definedName>
    <definedName name="___________________day3">#REF!</definedName>
    <definedName name="___________________day4">#REF!</definedName>
    <definedName name="__________________A65900">#REF!</definedName>
    <definedName name="__________________day3">#REF!</definedName>
    <definedName name="__________________day4">#REF!</definedName>
    <definedName name="_________________A65900">#REF!</definedName>
    <definedName name="_________________day3">#REF!</definedName>
    <definedName name="_________________day4">#REF!</definedName>
    <definedName name="________________A65900">#REF!</definedName>
    <definedName name="________________day3">#REF!</definedName>
    <definedName name="________________day4">#REF!</definedName>
    <definedName name="_______________A65900">#REF!</definedName>
    <definedName name="_______________day3">#REF!</definedName>
    <definedName name="_______________day4">#REF!</definedName>
    <definedName name="______________A65900">#REF!</definedName>
    <definedName name="______________day3">#REF!</definedName>
    <definedName name="______________day4">#REF!</definedName>
    <definedName name="_____________A65900">#REF!</definedName>
    <definedName name="_____________day3">#REF!</definedName>
    <definedName name="_____________day4">#REF!</definedName>
    <definedName name="____________A65900">#REF!</definedName>
    <definedName name="____________day3">#REF!</definedName>
    <definedName name="____________day4">#REF!</definedName>
    <definedName name="___________A65900">#REF!</definedName>
    <definedName name="___________day3">#REF!</definedName>
    <definedName name="___________day4">#REF!</definedName>
    <definedName name="__________A65900">#REF!</definedName>
    <definedName name="__________day3">#REF!</definedName>
    <definedName name="__________day4">#REF!</definedName>
    <definedName name="_________A65900">#REF!</definedName>
    <definedName name="_________day3">#REF!</definedName>
    <definedName name="_________day4">#REF!</definedName>
    <definedName name="________A65900">#REF!</definedName>
    <definedName name="________day3">#REF!</definedName>
    <definedName name="________day4">#REF!</definedName>
    <definedName name="_______A65900">#REF!</definedName>
    <definedName name="_______day3">#REF!</definedName>
    <definedName name="_______day4">#REF!</definedName>
    <definedName name="_______top1">{30,140,350,160,"",""}</definedName>
    <definedName name="______A65900">#REF!</definedName>
    <definedName name="______day3">#REF!</definedName>
    <definedName name="______day4">#REF!</definedName>
    <definedName name="_____A65900">#REF!</definedName>
    <definedName name="_____C65537">#REF!</definedName>
    <definedName name="_____day3">#REF!</definedName>
    <definedName name="_____day4">#REF!</definedName>
    <definedName name="_____top1">{30,140,350,160,"",""}</definedName>
    <definedName name="____A65555">#REF!</definedName>
    <definedName name="____A65655">#REF!</definedName>
    <definedName name="____A65900">#REF!</definedName>
    <definedName name="____C65537">#REF!</definedName>
    <definedName name="____day3">#REF!</definedName>
    <definedName name="____day4">#REF!</definedName>
    <definedName name="____tt195">#REF!</definedName>
    <definedName name="___A65555">#REF!</definedName>
    <definedName name="___A65655">#REF!</definedName>
    <definedName name="___A65900">#REF!</definedName>
    <definedName name="___C65537">#REF!</definedName>
    <definedName name="___day3">#REF!</definedName>
    <definedName name="___day4">#REF!</definedName>
    <definedName name="___top1">{30,140,350,160,"",""}</definedName>
    <definedName name="___tt195">#REF!</definedName>
    <definedName name="__A65555">#REF!</definedName>
    <definedName name="__A65655">#REF!</definedName>
    <definedName name="__A65900">#REF!</definedName>
    <definedName name="__C65537">#REF!</definedName>
    <definedName name="__day3">#REF!</definedName>
    <definedName name="__day4">#REF!</definedName>
    <definedName name="__I______AU__E">#REF!</definedName>
    <definedName name="__top1">{30,140,350,160,"",""}</definedName>
    <definedName name="__tt195">#REF!</definedName>
    <definedName name="_07_2_7">#REF!</definedName>
    <definedName name="_08">#REF!</definedName>
    <definedName name="_A65555">#REF!</definedName>
    <definedName name="_A65655">#REF!</definedName>
    <definedName name="_A65900">#REF!</definedName>
    <definedName name="_A999999">#REF!</definedName>
    <definedName name="_B699999">#N/A</definedName>
    <definedName name="_C65537">#REF!</definedName>
    <definedName name="_day3">#REF!</definedName>
    <definedName name="_day4">#REF!</definedName>
    <definedName name="_k1">#REF!</definedName>
    <definedName name="_Tit1">#N/A</definedName>
    <definedName name="_Tit3">#N/A</definedName>
    <definedName name="_Tit4">#N/A</definedName>
    <definedName name="_top1">{30,140,350,160,"",""}</definedName>
    <definedName name="_tt195">#REF!</definedName>
    <definedName name="_xlnm._FilterDatabase" localSheetId="0" hidden="1">'Перевып(фарм)'!$A$8:$WVX$42</definedName>
    <definedName name="_xlnm._FilterDatabase" hidden="1">#REF!</definedName>
    <definedName name="a">{30,140,350,160,"",""}</definedName>
    <definedName name="a_010_03o">#REF!</definedName>
    <definedName name="a_010_04o">#REF!</definedName>
    <definedName name="a_010_05o">#REF!</definedName>
    <definedName name="a_010_06o">#REF!</definedName>
    <definedName name="a_010_07o">#REF!</definedName>
    <definedName name="a_010_08o">#REF!</definedName>
    <definedName name="a_020_03o">#REF!</definedName>
    <definedName name="a_020_04o">#REF!</definedName>
    <definedName name="a_020_05o">#REF!</definedName>
    <definedName name="a_020_06o">#REF!</definedName>
    <definedName name="a_020_07o">#REF!</definedName>
    <definedName name="a_020_08o">#REF!</definedName>
    <definedName name="a_030_03o">#REF!</definedName>
    <definedName name="a_030_04o">#REF!</definedName>
    <definedName name="a_030_05o">#REF!</definedName>
    <definedName name="a_030_06o">#REF!</definedName>
    <definedName name="a_030_07o">#REF!</definedName>
    <definedName name="a_030_08o">#REF!</definedName>
    <definedName name="a_040_04o">#REF!</definedName>
    <definedName name="a_040_08o">#REF!</definedName>
    <definedName name="a_050_05o">#REF!</definedName>
    <definedName name="a_050_07o">#REF!</definedName>
    <definedName name="a_050_08o">#REF!</definedName>
    <definedName name="a_060_03o">#REF!</definedName>
    <definedName name="a_060_04o">#REF!</definedName>
    <definedName name="a_060_05o">#REF!</definedName>
    <definedName name="a_060_06o">#REF!</definedName>
    <definedName name="a_060_07o">#REF!</definedName>
    <definedName name="a_060_08o">#REF!</definedName>
    <definedName name="a_070_08o">#REF!</definedName>
    <definedName name="a_080_03o">#REF!</definedName>
    <definedName name="a_080_04o">#REF!</definedName>
    <definedName name="a_080_05o">#REF!</definedName>
    <definedName name="a_080_06o">#REF!</definedName>
    <definedName name="a_080_07o">#REF!</definedName>
    <definedName name="a_080_08o">#REF!</definedName>
    <definedName name="a_090_08o">#REF!</definedName>
    <definedName name="a_100_08o">#REF!</definedName>
    <definedName name="a_101_08o">#REF!</definedName>
    <definedName name="a_102_08o">#REF!</definedName>
    <definedName name="a_110_08o">#REF!</definedName>
    <definedName name="a_111_08o">#REF!</definedName>
    <definedName name="a_112_08o">#REF!</definedName>
    <definedName name="a_120_08o">#REF!</definedName>
    <definedName name="a_121_08o">#REF!</definedName>
    <definedName name="a_122_08o">#REF!</definedName>
    <definedName name="a123457689">#REF!</definedName>
    <definedName name="A6000000">#REF!</definedName>
    <definedName name="Access_Button" hidden="1">"Kaspl_5_ПЛАН_4_Таблица1"</definedName>
    <definedName name="AccessDatabase" hidden="1">"C:\Documents and Settings\schoolfund1\Рабочий стол\жаха\прогноз доходов 2005 помесяц..mdb"</definedName>
    <definedName name="ad">{30,140,350,160,"",""}</definedName>
    <definedName name="af">{30,140,350,160,"",""}</definedName>
    <definedName name="ag">#REF!</definedName>
    <definedName name="ah">{30,140,350,160,"",""}</definedName>
    <definedName name="aj">{30,140,350,160,"",""}</definedName>
    <definedName name="ak">{30,140,350,160,"",""}</definedName>
    <definedName name="aq">{30,140,350,160,"",""}</definedName>
    <definedName name="as">{30,140,350,160,"",""}</definedName>
    <definedName name="asd">{30,140,350,160,"",""}</definedName>
    <definedName name="asdasdawedwqd">{30,140,350,160,"",""}</definedName>
    <definedName name="az">{30,140,350,160,"",""}</definedName>
    <definedName name="b">{30,140,350,160,"",""}</definedName>
    <definedName name="B6999999">#N/A</definedName>
    <definedName name="bn">{30,140,350,160,"",""}</definedName>
    <definedName name="BP">#N/A</definedName>
    <definedName name="BU">#REF!</definedName>
    <definedName name="Button_4">"прогноз_доходов_2005_помесяц__уд_вес_помесячный_Таблица"</definedName>
    <definedName name="bvc">{30,140,350,160,"",""}</definedName>
    <definedName name="ch">TRUNC((oy-1)/3+1)</definedName>
    <definedName name="cmndBase">#REF!</definedName>
    <definedName name="cmndDayMonthTo">#REF!</definedName>
    <definedName name="cmndDays">#REF!</definedName>
    <definedName name="cmndDocNum">#REF!</definedName>
    <definedName name="cmndDocSer">#REF!</definedName>
    <definedName name="cmndFIO">#REF!</definedName>
    <definedName name="cmndOrdDay">#REF!</definedName>
    <definedName name="cmndOrdMonth">#REF!</definedName>
    <definedName name="cmndOrdNum">#REF!</definedName>
    <definedName name="cmndOrdYear">#REF!</definedName>
    <definedName name="cmndPoint">#REF!</definedName>
    <definedName name="cmndPoint1">#REF!</definedName>
    <definedName name="cmndPos">#REF!</definedName>
    <definedName name="cmndYearTo">#REF!</definedName>
    <definedName name="cntAddition">#REF!</definedName>
    <definedName name="cntDay">#REF!</definedName>
    <definedName name="cntMonth">#REF!</definedName>
    <definedName name="cntName">#REF!</definedName>
    <definedName name="cntNumber">#REF!</definedName>
    <definedName name="cntPayer">#REF!</definedName>
    <definedName name="cntPayer1">#REF!</definedName>
    <definedName name="cntPayerAddr1">#REF!</definedName>
    <definedName name="cntPayerAddr2">#REF!</definedName>
    <definedName name="cntPayerBank1">#REF!</definedName>
    <definedName name="cntPayerBank2">#REF!</definedName>
    <definedName name="cntPayerBank3">#REF!</definedName>
    <definedName name="cntPayerCount">#REF!</definedName>
    <definedName name="cntPayerCountCor">#REF!</definedName>
    <definedName name="cntPriceC">#REF!</definedName>
    <definedName name="cntPriceR">#REF!</definedName>
    <definedName name="cntQnt">#REF!</definedName>
    <definedName name="cntSumC">#REF!</definedName>
    <definedName name="cntSumR">#REF!</definedName>
    <definedName name="cntSuppAddr1">#REF!</definedName>
    <definedName name="cntSuppAddr2">#REF!</definedName>
    <definedName name="cntSuppBank">#REF!</definedName>
    <definedName name="cntSuppCount">#REF!</definedName>
    <definedName name="cntSuppCountCor">#REF!</definedName>
    <definedName name="cntSupplier">#REF!</definedName>
    <definedName name="cntSuppMFO1">#REF!</definedName>
    <definedName name="cntSuppMFO2">#REF!</definedName>
    <definedName name="cntSuppTlf">#REF!</definedName>
    <definedName name="cntUnit">#REF!</definedName>
    <definedName name="cntYear">#REF!</definedName>
    <definedName name="curday">36934</definedName>
    <definedName name="cvb">{30,140,350,160,"",""}</definedName>
    <definedName name="cy">2001</definedName>
    <definedName name="d">3</definedName>
    <definedName name="dasd">#REF!</definedName>
    <definedName name="dataI">#N/A</definedName>
    <definedName name="ddddd">#REF!</definedName>
    <definedName name="df">{30,140,350,160,"",""}</definedName>
    <definedName name="dfasd">#REF!</definedName>
    <definedName name="dfg">#REF!</definedName>
    <definedName name="dse">{30,140,350,160,"",""}</definedName>
    <definedName name="dvrCustomer">#REF!</definedName>
    <definedName name="dvrDay">#REF!</definedName>
    <definedName name="dvrDocDay">#REF!</definedName>
    <definedName name="dvrDocIss">#REF!</definedName>
    <definedName name="dvrDocMonth">#REF!</definedName>
    <definedName name="dvrDocNum">#REF!</definedName>
    <definedName name="dvrDocSer">#REF!</definedName>
    <definedName name="dvrDocYear">#REF!</definedName>
    <definedName name="dvrMonth">#REF!</definedName>
    <definedName name="dvrName">#REF!</definedName>
    <definedName name="dvrNo">#REF!</definedName>
    <definedName name="dvrNumber">#REF!</definedName>
    <definedName name="dvrOrder">#REF!</definedName>
    <definedName name="dvrPayer">#REF!</definedName>
    <definedName name="dvrPayerBank1">#REF!</definedName>
    <definedName name="dvrPayerBank2">#REF!</definedName>
    <definedName name="dvrPayerCount">#REF!</definedName>
    <definedName name="dvrQnt">#REF!</definedName>
    <definedName name="dvrReceiver">#REF!</definedName>
    <definedName name="dvrSupplier">#REF!</definedName>
    <definedName name="dvrUnit">#REF!</definedName>
    <definedName name="dvrValidDay">#REF!</definedName>
    <definedName name="dvrValidMonth">#REF!</definedName>
    <definedName name="dvrValidYear">#REF!</definedName>
    <definedName name="dvrYear">#REF!</definedName>
    <definedName name="e">#REF!</definedName>
    <definedName name="elkAddr1">#REF!</definedName>
    <definedName name="elkAddr2">#REF!</definedName>
    <definedName name="elkCount">#REF!</definedName>
    <definedName name="elkCountFrom">#REF!</definedName>
    <definedName name="elkCountTo">#REF!</definedName>
    <definedName name="elkDateFrom">#REF!</definedName>
    <definedName name="elkDateTo">#REF!</definedName>
    <definedName name="elkDiscount">#REF!</definedName>
    <definedName name="elkKAddr1">#REF!</definedName>
    <definedName name="elkKAddr2">#REF!</definedName>
    <definedName name="elkKCount">#REF!</definedName>
    <definedName name="elkKCountFrom">#REF!</definedName>
    <definedName name="elkKCountTo">#REF!</definedName>
    <definedName name="elkKDateFrom">#REF!</definedName>
    <definedName name="elkKDateTo">#REF!</definedName>
    <definedName name="elkKDiscount">#REF!</definedName>
    <definedName name="elkKNumber">#REF!</definedName>
    <definedName name="elkKSumC">#REF!</definedName>
    <definedName name="elkKSumR">#REF!</definedName>
    <definedName name="elkKTarif">#REF!</definedName>
    <definedName name="elkNumber">#REF!</definedName>
    <definedName name="elkSumC">#REF!</definedName>
    <definedName name="elkSumR">#REF!</definedName>
    <definedName name="elkTarif">#REF!</definedName>
    <definedName name="ew">{30,140,350,160,"",""}</definedName>
    <definedName name="Excel_BuiltIn_Print_Area_70">#REF!</definedName>
    <definedName name="ey">{30,140,350,160,"",""}</definedName>
    <definedName name="fcdf">#REF!</definedName>
    <definedName name="gf">{30,140,350,160,"",""}</definedName>
    <definedName name="ghj">#REF!</definedName>
    <definedName name="h">{30,140,350,160,"",""}</definedName>
    <definedName name="hf">{30,140,350,160,"",""}</definedName>
    <definedName name="hgh">{30,140,350,160,"",""}</definedName>
    <definedName name="hhh">#REF!</definedName>
    <definedName name="hvv">#REF!</definedName>
    <definedName name="i">{30,140,350,160,"",""}</definedName>
    <definedName name="INTINC">#N/A</definedName>
    <definedName name="io">{30,140,350,160,"",""}</definedName>
    <definedName name="iu">{30,140,350,160,"",""}</definedName>
    <definedName name="iuy">{30,140,350,160,"",""}</definedName>
    <definedName name="j">{30,140,350,160,"",""}</definedName>
    <definedName name="jhjkfhkj">#REF!</definedName>
    <definedName name="jjkjkjkjkj">#REF!</definedName>
    <definedName name="jkkn">{30,140,350,160,"",""}</definedName>
    <definedName name="Kbcn">{30,140,350,160,"",""}</definedName>
    <definedName name="kbcnjr" hidden="1">#REF!</definedName>
    <definedName name="L">#REF!</definedName>
    <definedName name="lastday">37165</definedName>
    <definedName name="mn">"Август"</definedName>
    <definedName name="n">{30,140,350,160,"",""}</definedName>
    <definedName name="nakDay">#REF!</definedName>
    <definedName name="nakFrom">#REF!</definedName>
    <definedName name="nakMonth">#REF!</definedName>
    <definedName name="nakName">#REF!</definedName>
    <definedName name="nakNo">#REF!</definedName>
    <definedName name="nakNumber">#REF!</definedName>
    <definedName name="nakPriceC">#REF!</definedName>
    <definedName name="nakPriceR">#REF!</definedName>
    <definedName name="nakQnt">#REF!</definedName>
    <definedName name="nakSumC">#REF!</definedName>
    <definedName name="nakSumR">#REF!</definedName>
    <definedName name="nakTo">#REF!</definedName>
    <definedName name="nakYear">#REF!</definedName>
    <definedName name="nb">{30,140,350,160,"",""}</definedName>
    <definedName name="nbv">{30,140,350,160,"",""}</definedName>
    <definedName name="nhg">{30,140,350,160,"",""}</definedName>
    <definedName name="o">{30,140,350,160,"",""}</definedName>
    <definedName name="oiu">{30,140,350,160,"",""}</definedName>
    <definedName name="oy">#N/A</definedName>
    <definedName name="p">{30,140,350,160,"",""}</definedName>
    <definedName name="Person">#N/A</definedName>
    <definedName name="pjv">#REF!</definedName>
    <definedName name="pmnCCode1">#REF!</definedName>
    <definedName name="pmnCCode2">#REF!</definedName>
    <definedName name="pmnDay">#REF!</definedName>
    <definedName name="pmnDCode1">#REF!</definedName>
    <definedName name="pmnDCode2">#REF!</definedName>
    <definedName name="pmnDirection">#REF!</definedName>
    <definedName name="pmnMonth">#REF!</definedName>
    <definedName name="pmnNumber">#REF!</definedName>
    <definedName name="pmnOper">#REF!</definedName>
    <definedName name="pmnPayer">#REF!</definedName>
    <definedName name="pmnPayer1">#REF!</definedName>
    <definedName name="pmnPayerBank1">#REF!</definedName>
    <definedName name="pmnPayerBank2">#REF!</definedName>
    <definedName name="pmnPayerBank3">#REF!</definedName>
    <definedName name="pmnPayerCode">#REF!</definedName>
    <definedName name="pmnPayerCount1">#REF!</definedName>
    <definedName name="pmnPayerCount2">#REF!</definedName>
    <definedName name="pmnPayerCount3">#REF!</definedName>
    <definedName name="pmnRecBank1">#REF!</definedName>
    <definedName name="pmnRecBank2">#REF!</definedName>
    <definedName name="pmnRecBank3">#REF!</definedName>
    <definedName name="pmnRecCode">#REF!</definedName>
    <definedName name="pmnRecCount1">#REF!</definedName>
    <definedName name="pmnRecCount2">#REF!</definedName>
    <definedName name="pmnRecCount3">#REF!</definedName>
    <definedName name="pmnReceiver">#REF!</definedName>
    <definedName name="pmnReceiver1">#REF!</definedName>
    <definedName name="pmnSum1">#REF!</definedName>
    <definedName name="pmnSum2">#REF!</definedName>
    <definedName name="pmnWNalog">#REF!</definedName>
    <definedName name="pmnWSum1">#REF!</definedName>
    <definedName name="pmnWSum2">#REF!</definedName>
    <definedName name="pmnWSum3">#REF!</definedName>
    <definedName name="pmnYear">#REF!</definedName>
    <definedName name="PMon2">#N/A</definedName>
    <definedName name="PNumMon">#N/A</definedName>
    <definedName name="po">{30,140,350,160,"",""}</definedName>
    <definedName name="priApplication1">#REF!</definedName>
    <definedName name="priApplication2">#REF!</definedName>
    <definedName name="priDate1">#REF!</definedName>
    <definedName name="priDate2">#REF!</definedName>
    <definedName name="priKDay">#REF!</definedName>
    <definedName name="priKMonth">#REF!</definedName>
    <definedName name="priKNumber">#REF!</definedName>
    <definedName name="priKOrgn">#REF!</definedName>
    <definedName name="priKPayer1">#REF!</definedName>
    <definedName name="priKPayer2">#REF!</definedName>
    <definedName name="priKPayer3">#REF!</definedName>
    <definedName name="priKSubject1">#REF!</definedName>
    <definedName name="priKSubject2">#REF!</definedName>
    <definedName name="priKSubject3">#REF!</definedName>
    <definedName name="priKWSum1">#REF!</definedName>
    <definedName name="priKWSum2">#REF!</definedName>
    <definedName name="priKWSum3">#REF!</definedName>
    <definedName name="priKWSum4">#REF!</definedName>
    <definedName name="priKWSum5">#REF!</definedName>
    <definedName name="priKWSumC">#REF!</definedName>
    <definedName name="priKYear">#REF!</definedName>
    <definedName name="Prim1">#N/A</definedName>
    <definedName name="Prim2">#N/A</definedName>
    <definedName name="Prim3">#N/A</definedName>
    <definedName name="Prim4">#N/A</definedName>
    <definedName name="priNumber">#REF!</definedName>
    <definedName name="priOrgn">#REF!</definedName>
    <definedName name="priPayer">#REF!</definedName>
    <definedName name="priSubject1">#REF!</definedName>
    <definedName name="priSubject2">#REF!</definedName>
    <definedName name="priSum">#REF!</definedName>
    <definedName name="priWSum1">#REF!</definedName>
    <definedName name="priWSum2">#REF!</definedName>
    <definedName name="priWSumC">#REF!</definedName>
    <definedName name="ProcDiscount">#N/A</definedName>
    <definedName name="PYear2">#N/A</definedName>
    <definedName name="q">{30,140,350,160,"",""}</definedName>
    <definedName name="qw">{30,140,350,160,"",""}</definedName>
    <definedName name="qwe">{30,140,350,160,"",""}</definedName>
    <definedName name="rasApplication1">#REF!</definedName>
    <definedName name="rasApplication2">#REF!</definedName>
    <definedName name="rasDate1">#REF!</definedName>
    <definedName name="rasDate2">#REF!</definedName>
    <definedName name="rasDoc1">#REF!</definedName>
    <definedName name="rasDoc2">#REF!</definedName>
    <definedName name="Rasmot">#REF!</definedName>
    <definedName name="rasNumber">#REF!</definedName>
    <definedName name="rasOrgn">#REF!</definedName>
    <definedName name="rasRecDay">#REF!</definedName>
    <definedName name="rasReceiver">#REF!</definedName>
    <definedName name="rasRecMonth">#REF!</definedName>
    <definedName name="rasRecYear">#REF!</definedName>
    <definedName name="rasSubject1">#REF!</definedName>
    <definedName name="rasSubject2">#REF!</definedName>
    <definedName name="rasSum">#REF!</definedName>
    <definedName name="rasWRecSum1">#REF!</definedName>
    <definedName name="rasWRecSum2">#REF!</definedName>
    <definedName name="rasWRecSumC">#REF!</definedName>
    <definedName name="rasWSum1">#REF!</definedName>
    <definedName name="rasWSum2">#REF!</definedName>
    <definedName name="rasWSumC">#REF!</definedName>
    <definedName name="re">{30,140,350,160,"",""}</definedName>
    <definedName name="rew">{30,140,350,160,"",""}</definedName>
    <definedName name="rexfn">#REF!</definedName>
    <definedName name="rom">#REF!</definedName>
    <definedName name="RP">#N/A</definedName>
    <definedName name="rtew">{30,140,350,160,"",""}</definedName>
    <definedName name="S">#REF!</definedName>
    <definedName name="sa">{30,140,350,160,"",""}</definedName>
    <definedName name="sana">DATE(yil,oy,1)</definedName>
    <definedName name="sd">{30,140,350,160,"",""}</definedName>
    <definedName name="sdfsfdf">#REF!</definedName>
    <definedName name="se">{30,140,350,160,"",""}</definedName>
    <definedName name="SetBanks">#N/A</definedName>
    <definedName name="SetDay">#N/A</definedName>
    <definedName name="sf">{30,140,350,160,"",""}</definedName>
    <definedName name="ss">{30,140,350,160,"",""}</definedName>
    <definedName name="t">{30,140,350,160,"",""}</definedName>
    <definedName name="TABLE">#REF!</definedName>
    <definedName name="TABLE_10">#REF!</definedName>
    <definedName name="TABLE_2">#REF!</definedName>
    <definedName name="TABLE_3">#REF!</definedName>
    <definedName name="TABLE_4">#REF!</definedName>
    <definedName name="TABLE_5">#REF!</definedName>
    <definedName name="TABLE_6">#REF!</definedName>
    <definedName name="TABLE_7">#REF!</definedName>
    <definedName name="TABLE_8">#REF!</definedName>
    <definedName name="TABLE_9">#REF!</definedName>
    <definedName name="Tablica1Структура_рабочих_мест_по_формам_собственности_и_по_видам_деятельности_созданных">#REF!</definedName>
    <definedName name="tlfAprt">#REF!</definedName>
    <definedName name="tlfBank">#REF!</definedName>
    <definedName name="tlfCorp">#REF!</definedName>
    <definedName name="tlfCount">#REF!</definedName>
    <definedName name="tlfFIO">#REF!</definedName>
    <definedName name="tlfHouse">#REF!</definedName>
    <definedName name="tlfKAprt">#REF!</definedName>
    <definedName name="tlfKBank">#REF!</definedName>
    <definedName name="tlfKCorp">#REF!</definedName>
    <definedName name="tlfKCount">#REF!</definedName>
    <definedName name="tlfKFio">#REF!</definedName>
    <definedName name="tlfKHouse">#REF!</definedName>
    <definedName name="tlfKMonth">#REF!</definedName>
    <definedName name="tlfKStreet">#REF!</definedName>
    <definedName name="tlfKSum">#REF!</definedName>
    <definedName name="tlfKTarif">#REF!</definedName>
    <definedName name="tlfKTlfNum">#REF!</definedName>
    <definedName name="tlfKTotal">#REF!</definedName>
    <definedName name="tlfKYear">#REF!</definedName>
    <definedName name="tlfMonth">#REF!</definedName>
    <definedName name="tlfStreet">#REF!</definedName>
    <definedName name="tlfSum">#REF!</definedName>
    <definedName name="tlfTarif">#REF!</definedName>
    <definedName name="tlfTlfNum">#REF!</definedName>
    <definedName name="tlfTotal">#REF!</definedName>
    <definedName name="tlfYear">#REF!</definedName>
    <definedName name="tr">{30,140,350,160,"",""}</definedName>
    <definedName name="tre">{30,140,350,160,"",""}</definedName>
    <definedName name="ty">{30,140,350,160,"",""}</definedName>
    <definedName name="tyu">{30,140,350,160,"",""}</definedName>
    <definedName name="u">{30,140,350,160,"",""}</definedName>
    <definedName name="uiy">{30,140,350,160,"",""}</definedName>
    <definedName name="ure">#REF!</definedName>
    <definedName name="uy">{30,140,350,160,"",""}</definedName>
    <definedName name="uyjh">{30,140,350,160,"",""}</definedName>
    <definedName name="uyt">{30,140,350,160,"",""}</definedName>
    <definedName name="v">{30,140,350,160,"",""}</definedName>
    <definedName name="vcx">{30,140,350,160,"",""}</definedName>
    <definedName name="w">{30,140,350,160,"",""}</definedName>
    <definedName name="wa">#REF!</definedName>
    <definedName name="we">{30,140,350,160,"",""}</definedName>
    <definedName name="wer">{30,140,350,160,"",""}</definedName>
    <definedName name="wf">{30,140,350,160,"",""}</definedName>
    <definedName name="wq">#REF!</definedName>
    <definedName name="wqe">{30,140,350,160,"",""}</definedName>
    <definedName name="wr" hidden="1">#REF!</definedName>
    <definedName name="ws">{30,140,350,160,"",""}</definedName>
    <definedName name="wt">{30,140,350,160,"",""}</definedName>
    <definedName name="wv">{30,140,350,160,"",""}</definedName>
    <definedName name="wx">{30,140,350,160,"",""}</definedName>
    <definedName name="wy">{30,140,350,160,"",""}</definedName>
    <definedName name="wz">#REF!</definedName>
    <definedName name="x">{30,140,350,160,"",""}</definedName>
    <definedName name="xcv">{30,140,350,160,"",""}</definedName>
    <definedName name="xczx">{30,140,350,160,"",""}</definedName>
    <definedName name="xvcvcxzdsfs">#REF!</definedName>
    <definedName name="y">{30,140,350,160,"",""}</definedName>
    <definedName name="yil">#N/A</definedName>
    <definedName name="yt">{30,140,350,160,"",""}</definedName>
    <definedName name="ytr">{30,140,350,160,"",""}</definedName>
    <definedName name="ytu">{30,140,350,160,"",""}</definedName>
    <definedName name="yy">#REF!</definedName>
    <definedName name="z">{30,140,350,160,"",""}</definedName>
    <definedName name="Z_86A21AE1_D222_11D6_8098_444553540000_.wvu.Cols" hidden="1">#REF!,#REF!,#REF!,#REF!</definedName>
    <definedName name="za">{30,140,350,160,"",""}</definedName>
    <definedName name="zx">{30,140,350,160,"",""}</definedName>
    <definedName name="а">{30,140,350,160,"",""}</definedName>
    <definedName name="а1">#N/A</definedName>
    <definedName name="А10">#REF!</definedName>
    <definedName name="А12">#REF!</definedName>
    <definedName name="А17">#REF!</definedName>
    <definedName name="А65555">#REF!</definedName>
    <definedName name="А7">#REF!</definedName>
    <definedName name="А9">#REF!</definedName>
    <definedName name="аа" hidden="1">#REF!</definedName>
    <definedName name="ааа">#REF!</definedName>
    <definedName name="аааа">#REF!</definedName>
    <definedName name="ааааппримека">DATE(yil,oy,1)</definedName>
    <definedName name="ааав">#REF!</definedName>
    <definedName name="абду">#REF!</definedName>
    <definedName name="ав">#REF!</definedName>
    <definedName name="аваав">{30,140,350,160,"",""}</definedName>
    <definedName name="ававпаррпор">{30,140,350,160,"",""}</definedName>
    <definedName name="авлб">#REF!</definedName>
    <definedName name="авьлолалоа">{30,140,350,160,"",""}</definedName>
    <definedName name="Адил">#REF!</definedName>
    <definedName name="адр">"$A$3"</definedName>
    <definedName name="Адреслар">[1]База!$A$2:$A$16</definedName>
    <definedName name="аипасп12">#REF!</definedName>
    <definedName name="акциз">#REF!</definedName>
    <definedName name="Албина">#REF!</definedName>
    <definedName name="Анд">TRUNC((oy-1)/3+1)</definedName>
    <definedName name="Анди">TRUNC((oy-1)/3+1)</definedName>
    <definedName name="андижон">TRUNC((oy-1)/3+1)</definedName>
    <definedName name="АП">#REF!</definedName>
    <definedName name="апа">#REF!</definedName>
    <definedName name="апавлпо">{30,140,350,160,"",""}</definedName>
    <definedName name="апаппв">{30,140,350,160,"",""}</definedName>
    <definedName name="апп">{30,140,350,160,"",""}</definedName>
    <definedName name="апр">{30,140,350,160,"",""}</definedName>
    <definedName name="апрапр">#REF!</definedName>
    <definedName name="асчапр">{30,140,350,160,"",""}</definedName>
    <definedName name="аывап">{30,140,350,160,"",""}</definedName>
    <definedName name="_xlnm.Database">#REF!</definedName>
    <definedName name="Баха">#REF!</definedName>
    <definedName name="Бахмал">#REF!</definedName>
    <definedName name="Бахриддин">#REF!</definedName>
    <definedName name="бахром">{30,140,350,160,"",""}</definedName>
    <definedName name="бббб">#REF!</definedName>
    <definedName name="беенок">{30,140,350,160,"",""}</definedName>
    <definedName name="БОГОТТУМАН">#REF!</definedName>
    <definedName name="Бустонлик_договор">#REF!</definedName>
    <definedName name="Бустонлик_семена">#REF!</definedName>
    <definedName name="Бух">TRUNC((oy-1)/3+1)</definedName>
    <definedName name="бь">{30,140,350,160,"",""}</definedName>
    <definedName name="бю">{30,140,350,160,"",""}</definedName>
    <definedName name="бюджет">#REF!</definedName>
    <definedName name="в">{30,140,350,160,"",""}</definedName>
    <definedName name="В5">#REF!</definedName>
    <definedName name="ва">#REF!</definedName>
    <definedName name="вава">#REF!</definedName>
    <definedName name="вавав">{30,140,350,160,"",""}</definedName>
    <definedName name="Вариант_1">#REF!</definedName>
    <definedName name="Вариант_10">#REF!</definedName>
    <definedName name="Вариант_11">#REF!</definedName>
    <definedName name="Вариант_12">#REF!</definedName>
    <definedName name="Вариант_13">#REF!</definedName>
    <definedName name="Вариант_14">#REF!</definedName>
    <definedName name="Вариант_15">#REF!</definedName>
    <definedName name="Вариант_16">#REF!</definedName>
    <definedName name="Вариант_17">#REF!</definedName>
    <definedName name="Вариант_18">#REF!</definedName>
    <definedName name="Вариант_19">#REF!</definedName>
    <definedName name="Вариант_2">#REF!</definedName>
    <definedName name="Вариант_20">#REF!</definedName>
    <definedName name="Вариант_21">#REF!</definedName>
    <definedName name="Вариант_22">#REF!</definedName>
    <definedName name="Вариант_23">#REF!</definedName>
    <definedName name="Вариант_24">#REF!</definedName>
    <definedName name="Вариант_25">#REF!</definedName>
    <definedName name="Вариант_26">#REF!</definedName>
    <definedName name="Вариант_27">#REF!</definedName>
    <definedName name="Вариант_3">#REF!</definedName>
    <definedName name="Вариант_4">#REF!</definedName>
    <definedName name="Вариант_5">#REF!</definedName>
    <definedName name="Вариант_6">#REF!</definedName>
    <definedName name="Вариант_7">#REF!</definedName>
    <definedName name="Вариант_8">#REF!</definedName>
    <definedName name="Вариант_9">#REF!</definedName>
    <definedName name="вв">#REF!</definedName>
    <definedName name="вва">{30,140,350,160,"",""}</definedName>
    <definedName name="ввв">{30,140,350,160,"",""}</definedName>
    <definedName name="вввв">#REF!</definedName>
    <definedName name="вввввв">#REF!</definedName>
    <definedName name="Вилоятлар">#REF!</definedName>
    <definedName name="вқомпаоқврмпаўқвлати">#REF!</definedName>
    <definedName name="вмм">{30,140,350,160,"",""}</definedName>
    <definedName name="вова">#REF!</definedName>
    <definedName name="врпороро">#REF!</definedName>
    <definedName name="всмвап">{30,140,350,160,"",""}</definedName>
    <definedName name="вфвф">#REF!</definedName>
    <definedName name="вфывфыв">#REF!</definedName>
    <definedName name="вцка">#REF!</definedName>
    <definedName name="вы">{30,140,350,160,"",""}</definedName>
    <definedName name="выбыло">0</definedName>
    <definedName name="выв">TRUNC((oy-1)/3+1)</definedName>
    <definedName name="вывывыв">{30,140,350,160,"",""}</definedName>
    <definedName name="г">{30,140,350,160,"",""}</definedName>
    <definedName name="гг">#N/A</definedName>
    <definedName name="ггг">#REF!</definedName>
    <definedName name="ггггг">#REF!</definedName>
    <definedName name="гн">{30,140,350,160,"",""}</definedName>
    <definedName name="гне">{30,140,350,160,"",""}</definedName>
    <definedName name="гуза">{30,140,350,160,"",""}</definedName>
    <definedName name="ГУРЛАНТУМАН">#REF!</definedName>
    <definedName name="д">#REF!</definedName>
    <definedName name="д5">#REF!</definedName>
    <definedName name="да">{30,140,350,160,"",""}</definedName>
    <definedName name="Дата">#REF!</definedName>
    <definedName name="ддд">#REF!</definedName>
    <definedName name="дддд">TRUNC((oy-1)/3+1)</definedName>
    <definedName name="действующий">#REF!</definedName>
    <definedName name="Действующий_1">#N/A</definedName>
    <definedName name="действующий_2">#N/A</definedName>
    <definedName name="Действующий_3">#N/A</definedName>
    <definedName name="Действующий_4">#N/A</definedName>
    <definedName name="диёр">{30,140,350,160,"",""}</definedName>
    <definedName name="дИРЕКЦИЯ_ПО_СТР_ВУ_РЕГ.ВОДОПРОВОДОВ">#REF!</definedName>
    <definedName name="длдпржпрдоьж">#REF!</definedName>
    <definedName name="длоолл30">#REF!</definedName>
    <definedName name="дтр">#REF!</definedName>
    <definedName name="дустл">{30,140,350,160,"",""}</definedName>
    <definedName name="е">#REF!</definedName>
    <definedName name="ё">{30,140,350,160,"",""}</definedName>
    <definedName name="еее">#REF!</definedName>
    <definedName name="ёёё">#REF!</definedName>
    <definedName name="ек">{30,140,350,160,"",""}</definedName>
    <definedName name="еке">{30,140,350,160,"",""}</definedName>
    <definedName name="ен">{30,140,350,160,"",""}</definedName>
    <definedName name="ж">#REF!</definedName>
    <definedName name="жалаб">#REF!</definedName>
    <definedName name="жами">#REF!</definedName>
    <definedName name="жамол">#REF!</definedName>
    <definedName name="жжж">#REF!</definedName>
    <definedName name="жиз">#REF!</definedName>
    <definedName name="Жиззах">{30,140,350,160,"",""}</definedName>
    <definedName name="жиззсвод">#REF!</definedName>
    <definedName name="жура">#REF!</definedName>
    <definedName name="з">#REF!</definedName>
    <definedName name="_xlnm.Print_Titles">#REF!</definedName>
    <definedName name="зал">{30,140,350,160,"",""}</definedName>
    <definedName name="Запрос1">#REF!</definedName>
    <definedName name="Зарплата_1">#REF!</definedName>
    <definedName name="Зарплата_2">#REF!</definedName>
    <definedName name="зафар">{30,140,350,160,"",""}</definedName>
    <definedName name="зж">{30,140,350,160,"",""}</definedName>
    <definedName name="зщ">{30,140,350,160,"",""}</definedName>
    <definedName name="и">#REF!</definedName>
    <definedName name="иепр">#REF!</definedName>
    <definedName name="избос">#REF!</definedName>
    <definedName name="ИЗН">460</definedName>
    <definedName name="износом">43508</definedName>
    <definedName name="иииииитт">{30,140,350,160,"",""}</definedName>
    <definedName name="илхом">#REF!</definedName>
    <definedName name="ИЛЬЯС">#REF!</definedName>
    <definedName name="имиттампа">{30,140,350,160,"",""}</definedName>
    <definedName name="имспрп">{30,140,350,160,"",""}</definedName>
    <definedName name="имтим">#REF!</definedName>
    <definedName name="имывяол">{30,140,350,160,"",""}</definedName>
    <definedName name="имыясм">{30,140,350,160,"",""}</definedName>
    <definedName name="инвестиция">#REF!</definedName>
    <definedName name="инкасса">{30,140,350,160,"",""}</definedName>
    <definedName name="ип">#REF!</definedName>
    <definedName name="ипак">#REF!</definedName>
    <definedName name="ипр">{30,140,350,160,"",""}</definedName>
    <definedName name="ислом">{30,140,350,160,"",""}</definedName>
    <definedName name="исм">{30,140,350,160,"",""}</definedName>
    <definedName name="й">#REF!</definedName>
    <definedName name="йй">#REF!</definedName>
    <definedName name="ййййййййййййййййййй">TRUNC((oy-1)/3+1)</definedName>
    <definedName name="йййййййййййййййййййййййй">TRUNC((oy-1)/3+1)</definedName>
    <definedName name="Йуклама">{30,140,350,160,"",""}</definedName>
    <definedName name="йц">{30,140,350,160,"",""}</definedName>
    <definedName name="к">#REF!</definedName>
    <definedName name="КАР">#REF!</definedName>
    <definedName name="карз">#REF!</definedName>
    <definedName name="кахрамон">#REF!</definedName>
    <definedName name="Кахрамон_1">#REF!</definedName>
    <definedName name="Кахрамон_2">#N/A</definedName>
    <definedName name="Кахрамон_22">#N/A</definedName>
    <definedName name="Кахрамон_23">#N/A</definedName>
    <definedName name="кацуац">{30,140,350,160,"",""}</definedName>
    <definedName name="Каш">TRUNC((oy-1)/3+1)</definedName>
    <definedName name="Кашк">TRUNC((oy-1)/3+1)</definedName>
    <definedName name="кашка">#REF!</definedName>
    <definedName name="ке">{30,140,350,160,"",""}</definedName>
    <definedName name="кейс">#REF!</definedName>
    <definedName name="кен">{30,140,350,160,"",""}</definedName>
    <definedName name="кк">{30,140,350,160,"",""}</definedName>
    <definedName name="ккк">#REF!</definedName>
    <definedName name="Кодир">#REF!</definedName>
    <definedName name="Комхоз">#REF!</definedName>
    <definedName name="константы">#REF!,#REF!,#REF!,#REF!,#REF!,#REF!,#REF!,#REF!,#REF!</definedName>
    <definedName name="копия">#REF!</definedName>
    <definedName name="коха">#REF!</definedName>
    <definedName name="кре">#N/A</definedName>
    <definedName name="ку">{30,140,350,160,"",""}</definedName>
    <definedName name="Куйичирчик_договор">#REF!</definedName>
    <definedName name="Куйичирчик_семена">#REF!</definedName>
    <definedName name="кул">#REF!</definedName>
    <definedName name="Кулок">{30,140,350,160,"",""}</definedName>
    <definedName name="кулоко">{30,140,350,160,"",""}</definedName>
    <definedName name="култивация">#REF!</definedName>
    <definedName name="кунда">#REF!</definedName>
    <definedName name="купкари">#REF!</definedName>
    <definedName name="Кўрсаткичлар">#REF!</definedName>
    <definedName name="кутча">{30,140,350,160,"",""}</definedName>
    <definedName name="кц">{30,140,350,160,"",""}</definedName>
    <definedName name="л">#REF!</definedName>
    <definedName name="лвлл">#REF!</definedName>
    <definedName name="лджрпж">#REF!</definedName>
    <definedName name="Лист_1">#REF!</definedName>
    <definedName name="лист2">#N/A</definedName>
    <definedName name="лит">{30,140,350,160,"",""}</definedName>
    <definedName name="лллллллллллллл">TRUNC((oy-1)/3+1)</definedName>
    <definedName name="ло">{30,140,350,160,"",""}</definedName>
    <definedName name="ЛОЛО">#REF!</definedName>
    <definedName name="м">#REF!</definedName>
    <definedName name="Макрос1">#N/A</definedName>
    <definedName name="марка">#N/A</definedName>
    <definedName name="Массив_СвС">#N/A</definedName>
    <definedName name="машина">{30,140,350,160,"",""}</definedName>
    <definedName name="МАЪЛУМОТ">#REF!</definedName>
    <definedName name="мз">#REF!</definedName>
    <definedName name="МЗ_1">#REF!</definedName>
    <definedName name="МЗ_2">#REF!</definedName>
    <definedName name="мин">#REF!</definedName>
    <definedName name="мин25">#REF!</definedName>
    <definedName name="минг">#REF!</definedName>
    <definedName name="мингча">#REF!</definedName>
    <definedName name="Минимал_1">#REF!</definedName>
    <definedName name="Минимал_2">#REF!</definedName>
    <definedName name="мир">#REF!</definedName>
    <definedName name="мирз">{30,140,350,160,"",""}</definedName>
    <definedName name="МММММ">TRUNC((oy-1)/3+1)</definedName>
    <definedName name="Монетиз">#REF!</definedName>
    <definedName name="мссиииисс">{30,140,350,160,"",""}</definedName>
    <definedName name="МССЯВВАВВФФ">{30,140,350,160,"",""}</definedName>
    <definedName name="мфпрог">#REF!</definedName>
    <definedName name="мфу02">#REF!</definedName>
    <definedName name="н">#REF!</definedName>
    <definedName name="навои">#REF!</definedName>
    <definedName name="наман">#REF!</definedName>
    <definedName name="наманган">#REF!</definedName>
    <definedName name="нар26" hidden="1">#REF!,#REF!,#REF!,#REF!</definedName>
    <definedName name="нафака">#REF!</definedName>
    <definedName name="нац">#REF!</definedName>
    <definedName name="нбу">#REF!</definedName>
    <definedName name="не">{30,140,350,160,"",""}</definedName>
    <definedName name="неукв">#REF!</definedName>
    <definedName name="нилуфа">#REF!</definedName>
    <definedName name="нилуфар">#REF!</definedName>
    <definedName name="нк">{30,140,350,160,"",""}</definedName>
    <definedName name="нн">#REF!</definedName>
    <definedName name="ннн">#REF!</definedName>
    <definedName name="новое">#REF!</definedName>
    <definedName name="нояб">#REF!</definedName>
    <definedName name="нук">TRUNC((oy-1)/3+1)</definedName>
    <definedName name="нур">#REF!</definedName>
    <definedName name="о">{30,140,350,160,"",""}</definedName>
    <definedName name="Область_для_печати">#REF!</definedName>
    <definedName name="Область_дляпечати">#REF!</definedName>
    <definedName name="ОБЛАСТЬ_ПЕЌАТ_">#REF!</definedName>
    <definedName name="ОБЛАСТЬ_ПЕЌАТ__6">#REF!</definedName>
    <definedName name="ОБЛАСТЬ_ПЕЌАТИ">#REF!</definedName>
    <definedName name="ОБЛАСТЬ_ПЕЌАТИ_6">#REF!</definedName>
    <definedName name="_xlnm.Print_Area" localSheetId="0">'Перевып(фарм)'!$A$1:$O$45</definedName>
    <definedName name="_xlnm.Print_Area">#REF!</definedName>
    <definedName name="овкей">#REF!</definedName>
    <definedName name="од">#REF!</definedName>
    <definedName name="Одил">#REF!</definedName>
    <definedName name="ойлик">#REF!</definedName>
    <definedName name="окей">#REF!</definedName>
    <definedName name="Оккургон_договор">#REF!</definedName>
    <definedName name="Оккургон_семена">#REF!</definedName>
    <definedName name="Оқдарё">#REF!</definedName>
    <definedName name="ол">{30,140,350,160,"",""}</definedName>
    <definedName name="олг">#REF!</definedName>
    <definedName name="олдл">{30,140,350,160,"",""}</definedName>
    <definedName name="олл">#REF!,#REF!,#REF!,#REF!,#REF!,#REF!,#REF!,#REF!,#REF!</definedName>
    <definedName name="олма" hidden="1">#REF!</definedName>
    <definedName name="олмалик" hidden="1">#REF!</definedName>
    <definedName name="олтин_дала">#REF!</definedName>
    <definedName name="оля">#REF!</definedName>
    <definedName name="ооо">#REF!</definedName>
    <definedName name="оооо">TRUNC((oy-1)/3+1)</definedName>
    <definedName name="орлролр">#REF!</definedName>
    <definedName name="ОРОРО1">#REF!</definedName>
    <definedName name="ОСТ">0</definedName>
    <definedName name="отажонов">#REF!</definedName>
    <definedName name="отпро">#REF!</definedName>
    <definedName name="оьтлодламп">{30,140,350,160,"",""}</definedName>
    <definedName name="П1">#REF!</definedName>
    <definedName name="П10">#REF!</definedName>
    <definedName name="П2">#REF!</definedName>
    <definedName name="П3">#REF!</definedName>
    <definedName name="П4">#REF!</definedName>
    <definedName name="П5">#REF!</definedName>
    <definedName name="П6">#REF!</definedName>
    <definedName name="П7">#REF!</definedName>
    <definedName name="П8">#REF!</definedName>
    <definedName name="П9">#REF!</definedName>
    <definedName name="пап">#REF!</definedName>
    <definedName name="паур">#REF!</definedName>
    <definedName name="пАХ">#REF!</definedName>
    <definedName name="пахта">{30,140,350,160,"",""}</definedName>
    <definedName name="пахта2">{30,140,350,160,"",""}</definedName>
    <definedName name="пахта3">{30,140,350,160,"",""}</definedName>
    <definedName name="ПЕНСИЯ">#REF!</definedName>
    <definedName name="период">1</definedName>
    <definedName name="печать">#REF!</definedName>
    <definedName name="ПИР">#REF!</definedName>
    <definedName name="ПИРА">#REF!</definedName>
    <definedName name="пор">#REF!</definedName>
    <definedName name="поступило">36525</definedName>
    <definedName name="ппр">#N/A</definedName>
    <definedName name="пр">#REF!</definedName>
    <definedName name="ПРИХ">35000</definedName>
    <definedName name="про1">#REF!</definedName>
    <definedName name="Прог">TRUNC((oy-1)/3+1)</definedName>
    <definedName name="ПРОГНОЗНЫЕ_ПАРАМЕТРЫ_РАСХОДОВ">#REF!</definedName>
    <definedName name="программа">TRUNC((oy-1)/3+1)</definedName>
    <definedName name="прок">#REF!</definedName>
    <definedName name="проч">TRUNC((oy-1)/3+1)</definedName>
    <definedName name="прпрпр">TRUNC((oy-1)/3+1)</definedName>
    <definedName name="прпрпрпр">#REF!</definedName>
    <definedName name="прро">#REF!</definedName>
    <definedName name="псб">#REF!</definedName>
    <definedName name="пт">DATE(yil,oy,1)</definedName>
    <definedName name="р">{30,140,350,160,"",""}</definedName>
    <definedName name="район">{30,140,350,160,"",""}</definedName>
    <definedName name="Районы1">#N/A</definedName>
    <definedName name="РАСХ">0</definedName>
    <definedName name="Расход_2004_Лист3__2__Таблица">#REF!</definedName>
    <definedName name="Расход_2004_Лист3__2__Таблица1">#REF!</definedName>
    <definedName name="Расход_2004_Лист3__2__Таблица2">#REF!,#REF!</definedName>
    <definedName name="расчета">36465</definedName>
    <definedName name="Рахбарлар">[2]База!$E$2:$E$5</definedName>
    <definedName name="рег">#REF!</definedName>
    <definedName name="рег_1">#REF!</definedName>
    <definedName name="рег_2">#REF!</definedName>
    <definedName name="рег1">#REF!</definedName>
    <definedName name="рег2">#REF!</definedName>
    <definedName name="рег22222">#REF!</definedName>
    <definedName name="рег5">#REF!</definedName>
    <definedName name="режа">{30,140,350,160,"",""}</definedName>
    <definedName name="Рек">#REF!</definedName>
    <definedName name="_xlnm.Recorder">#REF!</definedName>
    <definedName name="рес">TRUNC((oy-1)/3+1)</definedName>
    <definedName name="респ">TRUNC((oy-1)/3+1)</definedName>
    <definedName name="рлр">TRUNC((oy-1)/3+1)</definedName>
    <definedName name="роол">#REF!</definedName>
    <definedName name="ропо">{30,140,350,160,"",""}</definedName>
    <definedName name="рорпрр">{30,140,350,160,"",""}</definedName>
    <definedName name="рпаврпаравравр">#REF!</definedName>
    <definedName name="рполпролпол">#REF!</definedName>
    <definedName name="РПРПРРПР">#REF!</definedName>
    <definedName name="с" hidden="1">#REF!</definedName>
    <definedName name="С29">#REF!</definedName>
    <definedName name="с519">#REF!</definedName>
    <definedName name="с52">#REF!</definedName>
    <definedName name="сам">{30,140,350,160,"",""}</definedName>
    <definedName name="Санжар">{30,140,350,160,"",""}</definedName>
    <definedName name="сводка">{30,140,350,160,"",""}</definedName>
    <definedName name="свока">#REF!</definedName>
    <definedName name="сел">{30,140,350,160,"",""}</definedName>
    <definedName name="смавввсмсм">{30,140,350,160,"",""}</definedName>
    <definedName name="смимими">{30,140,350,160,"",""}</definedName>
    <definedName name="сопос">#REF!</definedName>
    <definedName name="сохалар" hidden="1">#REF!</definedName>
    <definedName name="Спорт">#REF!</definedName>
    <definedName name="Спортлар">#REF!</definedName>
    <definedName name="Срок">#REF!</definedName>
    <definedName name="срочно">#REF!</definedName>
    <definedName name="Сртук_ДАгр">#REF!,#REF!,#REF!,#REF!,#REF!,#REF!,#REF!,#REF!,#REF!</definedName>
    <definedName name="ссмсмва">{30,140,350,160,"",""}</definedName>
    <definedName name="ссмсчисисисим">{30,140,350,160,"",""}</definedName>
    <definedName name="ставка_05_2_1">#REF!</definedName>
    <definedName name="ставка_05_2_10">#REF!</definedName>
    <definedName name="ставка_05_2_2">#REF!</definedName>
    <definedName name="ставка_05_2_3">#REF!</definedName>
    <definedName name="ставка_05_2_4">#REF!</definedName>
    <definedName name="ставка_05_2_5">#REF!</definedName>
    <definedName name="ставка_05_2_6">#REF!</definedName>
    <definedName name="ставка_05_2_7">#REF!</definedName>
    <definedName name="ставка_05_2_8">#REF!</definedName>
    <definedName name="ставка_05_2_9">#REF!</definedName>
    <definedName name="ставка_05_3_1">#REF!</definedName>
    <definedName name="ставка_05_3_10">#REF!</definedName>
    <definedName name="ставка_05_3_2">#REF!</definedName>
    <definedName name="ставка_05_3_3">#REF!</definedName>
    <definedName name="ставка_05_3_4">#REF!</definedName>
    <definedName name="ставка_05_3_5">#REF!</definedName>
    <definedName name="ставка_05_3_6">#REF!</definedName>
    <definedName name="ставка_05_3_7">#REF!</definedName>
    <definedName name="ставка_05_3_8">#REF!</definedName>
    <definedName name="ставка_05_3_9">#REF!</definedName>
    <definedName name="ставка_06_2_1">#REF!</definedName>
    <definedName name="ставка_06_2_10">#REF!</definedName>
    <definedName name="ставка_06_2_2">#REF!</definedName>
    <definedName name="ставка_06_2_3">#REF!</definedName>
    <definedName name="ставка_06_2_4">#REF!</definedName>
    <definedName name="ставка_06_2_5">#REF!</definedName>
    <definedName name="ставка_06_2_6">#REF!</definedName>
    <definedName name="ставка_06_2_7">#REF!</definedName>
    <definedName name="ставка_06_2_8">#REF!</definedName>
    <definedName name="ставка_06_2_9">#REF!</definedName>
    <definedName name="ставка_06_3_1">#REF!</definedName>
    <definedName name="ставка_06_3_10">#REF!</definedName>
    <definedName name="ставка_06_3_2">#REF!</definedName>
    <definedName name="ставка_06_3_3">#REF!</definedName>
    <definedName name="ставка_06_3_4">#REF!</definedName>
    <definedName name="ставка_06_3_5">#REF!</definedName>
    <definedName name="ставка_06_3_6">#REF!</definedName>
    <definedName name="ставка_06_3_7">#REF!</definedName>
    <definedName name="ставка_06_3_8">#REF!</definedName>
    <definedName name="ставка_06_3_9">#REF!</definedName>
    <definedName name="ставка_07_2_1">#REF!</definedName>
    <definedName name="ставка_07_2_10">#REF!</definedName>
    <definedName name="ставка_07_2_2">#REF!</definedName>
    <definedName name="ставка_07_2_3">#REF!</definedName>
    <definedName name="ставка_07_2_4">#REF!</definedName>
    <definedName name="ставка_07_2_5">#REF!</definedName>
    <definedName name="ставка_07_2_6">#REF!</definedName>
    <definedName name="ставка_07_2_7">#REF!</definedName>
    <definedName name="ставка_07_2_8">#REF!</definedName>
    <definedName name="ставка_07_2_9">#REF!</definedName>
    <definedName name="ставка_07_3_1">#REF!</definedName>
    <definedName name="ставка_07_3_10">#REF!</definedName>
    <definedName name="ставка_07_3_2">#REF!</definedName>
    <definedName name="ставка_07_3_3">#REF!</definedName>
    <definedName name="ставка_07_3_4">#REF!</definedName>
    <definedName name="ставка_07_3_5">#REF!</definedName>
    <definedName name="ставка_07_3_6">#REF!</definedName>
    <definedName name="ставка_07_3_7">#REF!</definedName>
    <definedName name="ставка_07_3_8">#REF!</definedName>
    <definedName name="ставка_07_3_9">#REF!</definedName>
    <definedName name="сто">#REF!</definedName>
    <definedName name="стоимость">43508</definedName>
    <definedName name="сув">{30,140,350,160,"",""}</definedName>
    <definedName name="сугор">{30,140,350,160,"",""}</definedName>
    <definedName name="сугориш">{30,140,350,160,"",""}</definedName>
    <definedName name="сФЙЧВФвчыфсч">{30,140,350,160,"",""}</definedName>
    <definedName name="счмипсмти">{30,140,350,160,"",""}</definedName>
    <definedName name="тара">{30,140,350,160,"",""}</definedName>
    <definedName name="тахлил">{30,140,350,160,"",""}</definedName>
    <definedName name="Ташкилий_чора_тадбирлар__номи_ва_ишлаб_чиўариладиганг_маҳсулот">#REF!</definedName>
    <definedName name="ТекПерес">#REF!</definedName>
    <definedName name="ти">{30,140,350,160,"",""}</definedName>
    <definedName name="тов">#REF!</definedName>
    <definedName name="тога">#REF!</definedName>
    <definedName name="туман">#REF!</definedName>
    <definedName name="тушум.">#REF!</definedName>
    <definedName name="у">#REF!</definedName>
    <definedName name="уапукпаа">{30,140,350,160,"",""}</definedName>
    <definedName name="ув">#REF!</definedName>
    <definedName name="ўзбекистон">#REF!</definedName>
    <definedName name="узи">{30,140,350,160,"",""}</definedName>
    <definedName name="ук">{30,140,350,160,"",""}</definedName>
    <definedName name="УКС">#REF!</definedName>
    <definedName name="уку">#REF!</definedName>
    <definedName name="укц">{30,140,350,160,"",""}</definedName>
    <definedName name="улм">{30,140,350,160,"",""}</definedName>
    <definedName name="улмас">{30,140,350,160,"",""}</definedName>
    <definedName name="улу">{30,140,350,160,"",""}</definedName>
    <definedName name="УРГАНЧТУМАН">#REF!</definedName>
    <definedName name="УРГАНЧШАХАР">#REF!</definedName>
    <definedName name="урта" hidden="1">#REF!</definedName>
    <definedName name="уртачирчик" hidden="1">#REF!</definedName>
    <definedName name="ўртачирчик" hidden="1">#REF!</definedName>
    <definedName name="утв1">#REF!</definedName>
    <definedName name="утв2">#REF!</definedName>
    <definedName name="утв3">#REF!</definedName>
    <definedName name="утв4">#REF!</definedName>
    <definedName name="Уткир">{30,140,350,160,"",""}</definedName>
    <definedName name="уточ2">#REF!</definedName>
    <definedName name="уточ4">#REF!</definedName>
    <definedName name="уточгод">#REF!</definedName>
    <definedName name="уточнгод">#N/A</definedName>
    <definedName name="уууу">{30,140,350,160,"",""}</definedName>
    <definedName name="уууууууууууууууууу">DATE(yil,oy,1)</definedName>
    <definedName name="уууууууууууууууууууу">TRUNC((oy-1)/3+1)</definedName>
    <definedName name="ууууууууууууууууууууу">TRUNC((oy-1)/3+1)</definedName>
    <definedName name="ууууууууууууууууууууууу">TRUNC((oy-1)/3+1)</definedName>
    <definedName name="уц">{30,140,350,160,"",""}</definedName>
    <definedName name="ф">#REF!</definedName>
    <definedName name="фвыавп">{30,140,350,160,"",""}</definedName>
    <definedName name="ФЗСЖЧШ__ХЛЭЖШО">#REF!</definedName>
    <definedName name="флт">{30,140,350,160,"",""}</definedName>
    <definedName name="ФФФФФФ">#REF!</definedName>
    <definedName name="фыавыфа">{30,140,350,160,"",""}</definedName>
    <definedName name="фывчыйывчйы">{30,140,350,160,"",""}</definedName>
    <definedName name="фяфчфчфч">{30,140,350,160,"",""}</definedName>
    <definedName name="хз">{30,140,350,160,"",""}</definedName>
    <definedName name="ХИВАТУМАН">#REF!</definedName>
    <definedName name="ХОНКАТУМАН">#REF!</definedName>
    <definedName name="хоразм">#N/A</definedName>
    <definedName name="Худудлар">[1]База!$C$2:$C$15</definedName>
    <definedName name="ц">{30,140,350,160,"",""}</definedName>
    <definedName name="цй">{30,140,350,160,"",""}</definedName>
    <definedName name="цйц">{30,140,350,160,"",""}</definedName>
    <definedName name="цук2">{30,140,350,160,"",""}</definedName>
    <definedName name="цукцкцк" hidden="1">#REF!</definedName>
    <definedName name="цукцкцукацуауа">#REF!</definedName>
    <definedName name="ЦЦЦЦ">TRUNC((oy-1)/3+1)</definedName>
    <definedName name="ч">#REF!</definedName>
    <definedName name="Чиноз_договор">#REF!</definedName>
    <definedName name="Чиноз_семена">#REF!</definedName>
    <definedName name="чмсмичтмит">{30,140,350,160,"",""}</definedName>
    <definedName name="чс">{30,140,350,160,"",""}</definedName>
    <definedName name="чсм">{30,140,350,160,"",""}</definedName>
    <definedName name="чукур">{30,140,350,160,"",""}</definedName>
    <definedName name="ш">{30,140,350,160,"",""}</definedName>
    <definedName name="ш.ж._счетчик__сиз">#REF!</definedName>
    <definedName name="шарбат">{30,140,350,160,"",""}</definedName>
    <definedName name="шгн">{30,140,350,160,"",""}</definedName>
    <definedName name="шур">{30,140,350,160,"",""}</definedName>
    <definedName name="шурик">#REF!</definedName>
    <definedName name="шухрат">#REF!</definedName>
    <definedName name="щ">#REF!</definedName>
    <definedName name="щзш">#REF!</definedName>
    <definedName name="щщщщ">#REF!</definedName>
    <definedName name="ъ">#REF!</definedName>
    <definedName name="ы">{30,140,350,160,"",""}</definedName>
    <definedName name="ыв">{30,140,350,160,"",""}</definedName>
    <definedName name="ыва">{30,140,350,160,"",""}</definedName>
    <definedName name="ывапролд">#REF!</definedName>
    <definedName name="ывсвапть">{30,140,350,160,"",""}</definedName>
    <definedName name="ывсы">#REF!</definedName>
    <definedName name="ывы">#REF!</definedName>
    <definedName name="ывывавававав">#REF!</definedName>
    <definedName name="ывывыв">#REF!</definedName>
    <definedName name="ыр">#REF!</definedName>
    <definedName name="ЫСЫСЫС">{30,140,350,160,"",""}</definedName>
    <definedName name="ыфв">{30,140,350,160,"",""}</definedName>
    <definedName name="ыфвчыф">#REF!</definedName>
    <definedName name="ыцвуц">#REF!</definedName>
    <definedName name="ыцйц">TRUNC((oy-1)/3+1)</definedName>
    <definedName name="ыыы">#REF!</definedName>
    <definedName name="ЫЫЫЫ">#REF!</definedName>
    <definedName name="ыыыыыыыыыы">TRUNC((oy-1)/3+1)</definedName>
    <definedName name="ь">{30,140,350,160,"",""}</definedName>
    <definedName name="ьььь">TRUNC((oy-1)/3+1)</definedName>
    <definedName name="э">DATE(yil,oy,1)</definedName>
    <definedName name="экс">TRUNC((oy-1)/3+1)</definedName>
    <definedName name="экспор">TRUNC((oy-1)/3+1)</definedName>
    <definedName name="экспорт">TRUNC((oy-1)/3+1)</definedName>
    <definedName name="ЭХА">#REF!</definedName>
    <definedName name="юб">#REF!</definedName>
    <definedName name="юкори" hidden="1">#REF!</definedName>
    <definedName name="юмшатиш">{30,140,350,160,"",""}</definedName>
    <definedName name="юмшок">{30,140,350,160,"",""}</definedName>
    <definedName name="юод">{30,140,350,160,"",""}</definedName>
    <definedName name="юю">#REF!</definedName>
    <definedName name="я">{30,140,350,160,"",""}</definedName>
    <definedName name="ягана">{30,140,350,160,"",""}</definedName>
    <definedName name="янги">#N/A</definedName>
    <definedName name="янгиааа">{30,140,350,160,"",""}</definedName>
    <definedName name="янгиаааа">{30,140,350,160,"",""}</definedName>
    <definedName name="ЯНГИАРИКТУМАН">#REF!</definedName>
    <definedName name="ЯНГИБОЗОРТУМАН">#REF!</definedName>
    <definedName name="ячфячфф">{30,140,350,160,"",""}</definedName>
    <definedName name="яяя">#N/A</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42" i="1" l="1"/>
  <c r="H41" i="1"/>
  <c r="H40" i="1"/>
  <c r="H39" i="1"/>
  <c r="H38" i="1"/>
  <c r="H37" i="1"/>
  <c r="H36" i="1"/>
  <c r="H35" i="1"/>
  <c r="H34" i="1"/>
  <c r="H33" i="1"/>
  <c r="H32" i="1"/>
  <c r="H31" i="1"/>
  <c r="H30" i="1"/>
  <c r="H29" i="1"/>
  <c r="H28" i="1"/>
  <c r="T27" i="1"/>
  <c r="P27" i="1"/>
  <c r="R27" i="1" s="1"/>
  <c r="H27" i="1"/>
  <c r="P26" i="1"/>
  <c r="R26" i="1" s="1"/>
  <c r="H26" i="1"/>
  <c r="P25" i="1"/>
  <c r="P24" i="1" s="1"/>
  <c r="H25" i="1"/>
  <c r="H24" i="1"/>
  <c r="H23" i="1"/>
  <c r="H22" i="1"/>
  <c r="Q21" i="1"/>
  <c r="H21" i="1"/>
  <c r="Q20" i="1"/>
  <c r="H20" i="1"/>
  <c r="P19" i="1"/>
  <c r="P21" i="1" s="1"/>
  <c r="H19" i="1"/>
  <c r="P18" i="1"/>
  <c r="P20" i="1" s="1"/>
  <c r="H18" i="1"/>
  <c r="H17" i="1"/>
  <c r="H16" i="1"/>
  <c r="H15" i="1"/>
  <c r="H14" i="1"/>
  <c r="H13" i="1"/>
  <c r="H12" i="1"/>
  <c r="H11" i="1"/>
  <c r="G9" i="1"/>
  <c r="G8" i="1" s="1"/>
  <c r="F9" i="1"/>
  <c r="C9" i="1"/>
  <c r="C10" i="1" s="1"/>
  <c r="F8" i="1"/>
  <c r="C8" i="1"/>
  <c r="H9" i="1" l="1"/>
  <c r="H8" i="1" s="1"/>
  <c r="R19" i="1"/>
  <c r="R18" i="1"/>
  <c r="T26" i="1"/>
</calcChain>
</file>

<file path=xl/sharedStrings.xml><?xml version="1.0" encoding="utf-8"?>
<sst xmlns="http://schemas.openxmlformats.org/spreadsheetml/2006/main" count="80" uniqueCount="58">
  <si>
    <t>№</t>
  </si>
  <si>
    <t>100</t>
  </si>
  <si>
    <t>500</t>
  </si>
  <si>
    <t>200</t>
  </si>
  <si>
    <t>110</t>
  </si>
  <si>
    <t>990</t>
  </si>
  <si>
    <t>Kattakurgon tumani  mahalliy budjetining daromadlar rejasining oshirib bajarilgan qismi hisobidan 2024-yil 1-sentabr xolatiga yo‘naltirilgan mablag‘lar to‘g‘risida</t>
  </si>
  <si>
    <t>bob</t>
  </si>
  <si>
    <t>28.06.2024-yil VI-100-56-7-0-K/24-son</t>
  </si>
  <si>
    <t>Tip</t>
  </si>
  <si>
    <t>Xarajatlar guruxi</t>
  </si>
  <si>
    <t>x</t>
  </si>
  <si>
    <t>Tuman tibbiyot birlashmasi</t>
  </si>
  <si>
    <t>M A ’ L U M O T</t>
  </si>
  <si>
    <t>Tuman Tibbiyot birlashmasidagi davolash uylarini ta’mirlash va zaruriy jixozlar bilan ta’minlash uchun</t>
  </si>
  <si>
    <t xml:space="preserve">    (mln.so‘mda)</t>
  </si>
  <si>
    <t>Bo‘lim</t>
  </si>
  <si>
    <t>Kichik bo‘lim</t>
  </si>
  <si>
    <t>Kattakurgon  tumani bo‘yicha jami</t>
  </si>
  <si>
    <t>Maktabgacha va maktab ta’limi bo‘limi</t>
  </si>
  <si>
    <t>Tuman maktabgacha va maktab ta’limi bo‘limi</t>
  </si>
  <si>
    <t>Tuman madaniyat bo‘limi</t>
  </si>
  <si>
    <t>Qaror sanasi va №</t>
  </si>
  <si>
    <t>Qoldiq</t>
  </si>
  <si>
    <t>qoldiq</t>
  </si>
  <si>
    <t>Tuman Obodonlashtirish boshqarmasi</t>
  </si>
  <si>
    <t>Tuman markaziga tusiqsiz yulak o‘rnatish uchun</t>
  </si>
  <si>
    <t>Tumandagi umumta’lim maktablarida kasbga o‘qitish markazlariga zaruriy xomashyolar olish uchun</t>
  </si>
  <si>
    <t>Tuman Iqtisodiyot va moliya bo‘limi</t>
  </si>
  <si>
    <t>Mablag‘ yo‘naltirilgan tashkilot nomi</t>
  </si>
  <si>
    <t>Mablag‘ yo‘naltirilishining maqsadi</t>
  </si>
  <si>
    <t>"Fuqarolar tashabbusi jamg‘armasi" uchun</t>
  </si>
  <si>
    <t>Tuman Nuroniylar jamg‘armasi binosini ta’mirlash uchun qurilish mollari olish uchun</t>
  </si>
  <si>
    <t>Tuman maktabgacha va maktab ta’limi tashkilotlarini kuz-qish mavsumiga tayyorlash bilan bog‘liq xarajatlar uchun</t>
  </si>
  <si>
    <t>Tuman Iqtisodiyot va moliya bo‘limi ishchi xodimlarini moddiy jixatdan qo‘llab qo‘vvatlash maqsadida rag‘batlantirish uchun</t>
  </si>
  <si>
    <t>Kassa xarajati (hisobot bo‘yicha)</t>
  </si>
  <si>
    <t>Jami hudud bo‘yicha</t>
  </si>
  <si>
    <t>Tuman hokimligiga</t>
  </si>
  <si>
    <t xml:space="preserve">Xizmat avtomashinalariga siqilgan gaz hamda xizmat avtomashinalari ta’miri uchun </t>
  </si>
  <si>
    <t>Kattaming MFYda joylashgan hiyobonni ta’mirlash uchun qurilish mollari olish uchun</t>
  </si>
  <si>
    <t>Shakllangan mablag‘lar</t>
  </si>
  <si>
    <t>Jami DMBAT DMga kiritilgan reja</t>
  </si>
  <si>
    <t>"Mobil metodik guruxlar" faoliyatini samarali tashkil etish maqsadida trener-o‘qituvchilariga ustama to‘lovlarini amalga oshirish uchun</t>
  </si>
  <si>
    <t>Tuman 1-sektor shtabi ma’sul xodimlarini rag‘batlantirish uchun</t>
  </si>
  <si>
    <t>Kategoriya</t>
  </si>
  <si>
    <t>Viloyat kompyuterlash markaziga</t>
  </si>
  <si>
    <t>Kattaming maxallasini ta’mirlash uchun qurilish materiallari olish uchun</t>
  </si>
  <si>
    <t>Kattaqo‘rg‘on tuman-Xatirchi tuman chegarasiga stella o‘rnatishga qurilish materiallari olish uchun</t>
  </si>
  <si>
    <t>Tumandagi 31-umumta’lim maktab sport zali qurilishidan bitmay qolgan qismini ta’mirlash maqsadida qurilish materiallari olish uchun</t>
  </si>
  <si>
    <t>Tuman Madaniyat markazini ta’mirlashga qurilish materiallari olish uchun</t>
  </si>
  <si>
    <t>Tuman Madaniyat bo‘limi foydalanishida bo‘lgan tumandagi Valijon, Zarqurg‘on, Qo‘shtepa, Qo‘shxovuz MFYlar xududida joylashgan "Madaniy-ma’rifiy tadbirlar o‘tkazish maskani"ning yer maydonini kadast xujjatlari uchun</t>
  </si>
  <si>
    <t>Xalq deputatlari Kattaqo‘rg‘on tuman Kengashining 23.08.2024-yildagi VI-106-111-7-96-K/24-son</t>
  </si>
  <si>
    <t>Tuman hokimligi va xalq deputatlari tuman Kengashi kotibiyati, Xalq qabulxonasi ishchi xodimlarini moddiy jixatdan qo‘llab qo‘vvatlash maqsadida rag‘batlantirish va mukofot pullari ajratish. Qonunchilik palatasi va mahalliy kengashlar deputatlari sayloviga tayyorgarlik ko‘rish bilan bog‘liq xarajatlar uchun ma’sul xodimga to‘lanadigan mablag‘-Tashkiliy kadrlar guruxi raxbari</t>
  </si>
  <si>
    <t>Kattaqo‘rg‘on tumani "Melixuja" MFYdagi 19-sonli MTT mukammal ta’miri uchun</t>
  </si>
  <si>
    <t>Melixuja maxallasiga asfalt qoplamasi yotqizish uchun</t>
  </si>
  <si>
    <t>Obyekt kichik obyekt</t>
  </si>
  <si>
    <t>Viloyat maxalliy budjetini orttirib bajarilgan qismi hisobidan</t>
  </si>
  <si>
    <t>Tuman maxalliy budjetini orttirib bajarilgan qismi hisobidan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</si>
</sst>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64" formatCode="_-* #,##0.00\ _с_ў_м_-;\-* #,##0.00\ _с_ў_м_-;_-* &quot;-&quot;??\ _с_ў_м_-;_-@_-"/>
    <numFmt numFmtId="165" formatCode="#,##0\ _с_ў_м"/>
    <numFmt numFmtId="166" formatCode="#,##0.00000\ _с_ў_м"/>
    <numFmt numFmtId="167" formatCode="#,##0.0\ _с_ў_м"/>
    <numFmt numFmtId="168" formatCode="#,##0.000\ _с_ў_м"/>
    <numFmt numFmtId="169" formatCode="#,##0.0000\ _с_ў_м"/>
    <numFmt numFmtId="170" formatCode="#,##0.0000"/>
    <numFmt numFmtId="171" formatCode="#,##0.00000"/>
    <numFmt numFmtId="172" formatCode="#,##0.00\ _с_ў_м"/>
  </numFmts>
  <fonts count="10" x14ac:knownFonts="1">
    <font>
      <sz val="10"/>
      <name val="Arial Cyr"/>
      <charset val="204"/>
    </font>
    <font>
      <sz val="11"/>
      <color theme="1"/>
      <name val="Calibri"/>
      <family val="2"/>
      <charset val="204"/>
      <scheme val="minor"/>
    </font>
    <font>
      <sz val="10"/>
      <name val="Arial Cyr"/>
      <charset val="204"/>
    </font>
    <font>
      <b/>
      <sz val="14"/>
      <name val="Times New Roman"/>
      <family val="1"/>
      <charset val="204"/>
    </font>
    <font>
      <sz val="12"/>
      <name val="Times New Roman"/>
      <family val="1"/>
      <charset val="204"/>
    </font>
    <font>
      <sz val="11"/>
      <name val="Times New Roman"/>
      <family val="1"/>
      <charset val="204"/>
    </font>
    <font>
      <b/>
      <sz val="12"/>
      <color rgb="FFFF0000"/>
      <name val="Times New Roman"/>
      <family val="1"/>
      <charset val="204"/>
    </font>
    <font>
      <b/>
      <sz val="12"/>
      <name val="Times New Roman"/>
      <family val="1"/>
      <charset val="204"/>
    </font>
    <font>
      <sz val="12"/>
      <name val="Arial"/>
      <family val="2"/>
      <charset val="204"/>
    </font>
    <font>
      <b/>
      <sz val="13"/>
      <name val="Times New Roman"/>
      <family val="1"/>
      <charset val="204"/>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xf numFmtId="164" fontId="2" fillId="0" borderId="0" applyFont="0" applyFill="0" applyBorder="0" applyAlignment="0" applyProtection="0"/>
    <xf numFmtId="0" fontId="2" fillId="0" borderId="0"/>
    <xf numFmtId="0" fontId="1" fillId="0" borderId="0"/>
  </cellStyleXfs>
  <cellXfs count="85">
    <xf numFmtId="0" fontId="0" fillId="0" borderId="0" xfId="0"/>
    <xf numFmtId="0" fontId="4" fillId="0" borderId="0" xfId="0" applyFont="1" applyFill="1"/>
    <xf numFmtId="0" fontId="4" fillId="0" borderId="0" xfId="0" applyFont="1" applyFill="1" applyAlignment="1">
      <alignment horizontal="center"/>
    </xf>
    <xf numFmtId="0" fontId="4" fillId="0" borderId="0" xfId="0" applyFont="1" applyFill="1" applyAlignment="1">
      <alignment horizontal="left"/>
    </xf>
    <xf numFmtId="164" fontId="5" fillId="0" borderId="0" xfId="1" applyFont="1" applyFill="1" applyAlignment="1">
      <alignment horizontal="left"/>
    </xf>
    <xf numFmtId="0" fontId="4" fillId="0" borderId="0" xfId="0" applyNumberFormat="1" applyFont="1" applyFill="1" applyAlignment="1">
      <alignment horizontal="center" vertical="center" wrapText="1"/>
    </xf>
    <xf numFmtId="165" fontId="4" fillId="0" borderId="0" xfId="0" applyNumberFormat="1" applyFont="1" applyFill="1"/>
    <xf numFmtId="166" fontId="6" fillId="0" borderId="0" xfId="0" applyNumberFormat="1" applyFont="1" applyFill="1" applyAlignment="1">
      <alignment horizontal="center" vertical="center"/>
    </xf>
    <xf numFmtId="0" fontId="7" fillId="0" borderId="0" xfId="0" applyNumberFormat="1" applyFont="1" applyFill="1" applyAlignment="1">
      <alignment horizontal="right"/>
    </xf>
    <xf numFmtId="0" fontId="7" fillId="0" borderId="0" xfId="0" applyFont="1" applyFill="1" applyAlignment="1">
      <alignment horizontal="right"/>
    </xf>
    <xf numFmtId="0" fontId="7" fillId="0" borderId="0" xfId="0" applyFont="1" applyFill="1" applyAlignment="1">
      <alignment horizontal="center" vertical="center" wrapText="1"/>
    </xf>
    <xf numFmtId="0" fontId="4"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167" fontId="3" fillId="2" borderId="1" xfId="0" applyNumberFormat="1" applyFont="1" applyFill="1" applyBorder="1" applyAlignment="1">
      <alignment horizontal="center" vertical="center" wrapText="1"/>
    </xf>
    <xf numFmtId="3" fontId="3" fillId="2" borderId="1" xfId="0" applyNumberFormat="1" applyFont="1" applyFill="1" applyBorder="1" applyAlignment="1">
      <alignment horizontal="center" vertical="center" wrapText="1"/>
    </xf>
    <xf numFmtId="168" fontId="3" fillId="2" borderId="1" xfId="0" applyNumberFormat="1" applyFont="1" applyFill="1" applyBorder="1" applyAlignment="1">
      <alignment horizontal="center" vertical="center" wrapText="1"/>
    </xf>
    <xf numFmtId="0" fontId="4" fillId="2" borderId="0" xfId="0" applyFont="1" applyFill="1" applyAlignment="1">
      <alignment horizontal="center" vertical="center" wrapText="1"/>
    </xf>
    <xf numFmtId="167" fontId="4" fillId="0" borderId="0" xfId="0" applyNumberFormat="1" applyFont="1" applyFill="1" applyAlignment="1">
      <alignment horizontal="center" vertical="center" wrapText="1"/>
    </xf>
    <xf numFmtId="0" fontId="4" fillId="0" borderId="0" xfId="0" applyFont="1" applyFill="1" applyAlignment="1">
      <alignment horizontal="center" vertical="center" wrapText="1"/>
    </xf>
    <xf numFmtId="0" fontId="4"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167" fontId="3" fillId="0" borderId="1" xfId="0" applyNumberFormat="1" applyFont="1" applyFill="1" applyBorder="1" applyAlignment="1">
      <alignment horizontal="center" vertical="center" wrapText="1"/>
    </xf>
    <xf numFmtId="3" fontId="3" fillId="0" borderId="1" xfId="0" applyNumberFormat="1" applyFont="1" applyFill="1" applyBorder="1" applyAlignment="1">
      <alignment horizontal="center" vertical="center" wrapText="1"/>
    </xf>
    <xf numFmtId="0" fontId="7" fillId="2" borderId="1" xfId="0" applyFont="1" applyFill="1" applyBorder="1" applyAlignment="1">
      <alignment vertical="center" wrapText="1"/>
    </xf>
    <xf numFmtId="0" fontId="7" fillId="2" borderId="1" xfId="2" applyFont="1" applyFill="1" applyBorder="1" applyAlignment="1">
      <alignment vertical="center" wrapText="1"/>
    </xf>
    <xf numFmtId="0" fontId="8" fillId="2" borderId="1" xfId="0" applyNumberFormat="1" applyFont="1" applyFill="1" applyBorder="1" applyAlignment="1">
      <alignment horizontal="left" vertical="center" wrapText="1"/>
    </xf>
    <xf numFmtId="169" fontId="9" fillId="2" borderId="1" xfId="0" applyNumberFormat="1" applyFont="1" applyFill="1" applyBorder="1" applyAlignment="1">
      <alignment horizontal="center" vertical="center" wrapText="1"/>
    </xf>
    <xf numFmtId="167" fontId="9" fillId="2" borderId="1" xfId="0" applyNumberFormat="1" applyFont="1" applyFill="1" applyBorder="1" applyAlignment="1">
      <alignment horizontal="center" vertical="center" wrapText="1"/>
    </xf>
    <xf numFmtId="0" fontId="4" fillId="2" borderId="1" xfId="2" applyFont="1" applyFill="1" applyBorder="1" applyAlignment="1">
      <alignment horizontal="center" vertical="center" wrapText="1"/>
    </xf>
    <xf numFmtId="0" fontId="4" fillId="3" borderId="0" xfId="0" applyFont="1" applyFill="1" applyAlignment="1">
      <alignment horizontal="center" vertical="center" wrapText="1"/>
    </xf>
    <xf numFmtId="0" fontId="7" fillId="2" borderId="1" xfId="2" applyFont="1" applyFill="1" applyBorder="1" applyAlignment="1">
      <alignment horizontal="center" vertical="center" wrapText="1"/>
    </xf>
    <xf numFmtId="167" fontId="4" fillId="3" borderId="0" xfId="0" applyNumberFormat="1" applyFont="1" applyFill="1" applyAlignment="1">
      <alignment horizontal="center" vertical="center" wrapText="1"/>
    </xf>
    <xf numFmtId="0" fontId="7" fillId="3" borderId="1" xfId="0" applyFont="1" applyFill="1" applyBorder="1" applyAlignment="1">
      <alignment vertical="center" wrapText="1"/>
    </xf>
    <xf numFmtId="0" fontId="7" fillId="3" borderId="1" xfId="2" applyFont="1" applyFill="1" applyBorder="1" applyAlignment="1">
      <alignment vertical="center" wrapText="1"/>
    </xf>
    <xf numFmtId="0" fontId="8" fillId="3" borderId="1" xfId="0" applyNumberFormat="1" applyFont="1" applyFill="1" applyBorder="1" applyAlignment="1">
      <alignment horizontal="left" vertical="center" wrapText="1"/>
    </xf>
    <xf numFmtId="169" fontId="9" fillId="3" borderId="1" xfId="0" applyNumberFormat="1" applyFont="1" applyFill="1" applyBorder="1" applyAlignment="1">
      <alignment horizontal="center" vertical="center" wrapText="1"/>
    </xf>
    <xf numFmtId="167" fontId="9" fillId="3" borderId="1" xfId="0" applyNumberFormat="1" applyFont="1" applyFill="1" applyBorder="1" applyAlignment="1">
      <alignment horizontal="center" vertical="center" wrapText="1"/>
    </xf>
    <xf numFmtId="0" fontId="4" fillId="3" borderId="1" xfId="2" applyFont="1" applyFill="1" applyBorder="1" applyAlignment="1">
      <alignment horizontal="center" vertical="center" wrapText="1"/>
    </xf>
    <xf numFmtId="0" fontId="7" fillId="3" borderId="1" xfId="2" applyFont="1" applyFill="1" applyBorder="1" applyAlignment="1">
      <alignment horizontal="center" vertical="center" wrapText="1"/>
    </xf>
    <xf numFmtId="0" fontId="4" fillId="3" borderId="2" xfId="2" applyFont="1" applyFill="1" applyBorder="1" applyAlignment="1">
      <alignment horizontal="center" vertical="center" wrapText="1"/>
    </xf>
    <xf numFmtId="49" fontId="4" fillId="3" borderId="2" xfId="0" applyNumberFormat="1" applyFont="1" applyFill="1" applyBorder="1" applyAlignment="1">
      <alignment horizontal="center" vertical="center" wrapText="1"/>
    </xf>
    <xf numFmtId="0" fontId="4" fillId="3" borderId="1" xfId="0" applyNumberFormat="1" applyFont="1" applyFill="1" applyBorder="1" applyAlignment="1">
      <alignment vertical="center" wrapText="1"/>
    </xf>
    <xf numFmtId="168" fontId="9" fillId="3" borderId="1" xfId="0" applyNumberFormat="1" applyFont="1" applyFill="1" applyBorder="1" applyAlignment="1">
      <alignment horizontal="center" vertical="center" wrapText="1"/>
    </xf>
    <xf numFmtId="170" fontId="4" fillId="3" borderId="0" xfId="0" applyNumberFormat="1" applyFont="1" applyFill="1" applyAlignment="1">
      <alignment horizontal="center" vertical="center" wrapText="1"/>
    </xf>
    <xf numFmtId="4" fontId="4" fillId="3" borderId="0" xfId="0" applyNumberFormat="1" applyFont="1" applyFill="1" applyAlignment="1">
      <alignment horizontal="center" vertical="center" wrapText="1"/>
    </xf>
    <xf numFmtId="0" fontId="4" fillId="3" borderId="1" xfId="2" applyFont="1" applyFill="1" applyBorder="1" applyAlignment="1">
      <alignment vertical="center" wrapText="1"/>
    </xf>
    <xf numFmtId="171" fontId="4" fillId="3" borderId="0" xfId="0" applyNumberFormat="1" applyFont="1" applyFill="1" applyAlignment="1">
      <alignment horizontal="center" vertical="center" wrapText="1"/>
    </xf>
    <xf numFmtId="0" fontId="7" fillId="3" borderId="1" xfId="0" applyFont="1" applyFill="1" applyBorder="1" applyAlignment="1">
      <alignment horizontal="center" vertical="center"/>
    </xf>
    <xf numFmtId="167" fontId="4" fillId="3" borderId="0" xfId="0" applyNumberFormat="1" applyFont="1" applyFill="1"/>
    <xf numFmtId="0" fontId="4" fillId="3" borderId="0" xfId="0" applyFont="1" applyFill="1"/>
    <xf numFmtId="0" fontId="7" fillId="3" borderId="2" xfId="0" applyFont="1" applyFill="1" applyBorder="1" applyAlignment="1">
      <alignment horizontal="center" vertical="center"/>
    </xf>
    <xf numFmtId="0" fontId="7" fillId="3" borderId="2" xfId="0" applyFont="1" applyFill="1" applyBorder="1" applyAlignment="1">
      <alignment vertical="center"/>
    </xf>
    <xf numFmtId="0" fontId="7" fillId="3" borderId="1" xfId="0" applyFont="1" applyFill="1" applyBorder="1" applyAlignment="1">
      <alignment vertical="center"/>
    </xf>
    <xf numFmtId="0" fontId="7" fillId="3" borderId="1" xfId="0" applyNumberFormat="1" applyFont="1" applyFill="1" applyBorder="1" applyAlignment="1">
      <alignment horizontal="center" vertical="center" wrapText="1"/>
    </xf>
    <xf numFmtId="172" fontId="9" fillId="3" borderId="1" xfId="0" applyNumberFormat="1" applyFont="1" applyFill="1" applyBorder="1" applyAlignment="1">
      <alignment horizontal="center" vertical="center" wrapText="1"/>
    </xf>
    <xf numFmtId="0" fontId="7" fillId="3" borderId="1" xfId="0" applyNumberFormat="1" applyFont="1" applyFill="1" applyBorder="1" applyAlignment="1">
      <alignment vertical="center" wrapText="1"/>
    </xf>
    <xf numFmtId="164" fontId="4" fillId="0" borderId="0" xfId="1" applyFont="1" applyFill="1"/>
    <xf numFmtId="0" fontId="3" fillId="0" borderId="1" xfId="0" applyFont="1" applyFill="1" applyBorder="1" applyAlignment="1">
      <alignment horizontal="center" vertical="center" textRotation="90" wrapText="1"/>
    </xf>
    <xf numFmtId="0" fontId="7" fillId="3" borderId="2" xfId="2" applyFont="1" applyFill="1" applyBorder="1" applyAlignment="1">
      <alignment horizontal="center" vertical="center" wrapText="1"/>
    </xf>
    <xf numFmtId="0" fontId="7" fillId="3" borderId="3" xfId="2" applyFont="1" applyFill="1" applyBorder="1" applyAlignment="1">
      <alignment horizontal="center" vertical="center" wrapText="1"/>
    </xf>
    <xf numFmtId="0" fontId="7" fillId="3" borderId="4" xfId="2" applyFont="1" applyFill="1" applyBorder="1" applyAlignment="1">
      <alignment horizontal="center" vertical="center" wrapText="1"/>
    </xf>
    <xf numFmtId="0" fontId="4" fillId="3" borderId="2" xfId="0" applyNumberFormat="1" applyFont="1" applyFill="1" applyBorder="1" applyAlignment="1">
      <alignment horizontal="center" vertical="center" wrapText="1"/>
    </xf>
    <xf numFmtId="0" fontId="4" fillId="3" borderId="3" xfId="0" applyNumberFormat="1" applyFont="1" applyFill="1" applyBorder="1" applyAlignment="1">
      <alignment horizontal="center" vertical="center" wrapText="1"/>
    </xf>
    <xf numFmtId="0" fontId="4" fillId="3" borderId="4" xfId="0" applyNumberFormat="1" applyFont="1" applyFill="1" applyBorder="1" applyAlignment="1">
      <alignment horizontal="center" vertical="center" wrapText="1"/>
    </xf>
    <xf numFmtId="0" fontId="8" fillId="3" borderId="2" xfId="0" applyNumberFormat="1" applyFont="1" applyFill="1" applyBorder="1" applyAlignment="1">
      <alignment horizontal="center" vertical="center" wrapText="1"/>
    </xf>
    <xf numFmtId="0" fontId="8" fillId="3" borderId="4" xfId="0" applyNumberFormat="1" applyFont="1" applyFill="1" applyBorder="1" applyAlignment="1">
      <alignment horizontal="center" vertical="center" wrapText="1"/>
    </xf>
    <xf numFmtId="0" fontId="7" fillId="3" borderId="2" xfId="0" applyNumberFormat="1" applyFont="1" applyFill="1" applyBorder="1" applyAlignment="1">
      <alignment horizontal="center" vertical="center" wrapText="1"/>
    </xf>
    <xf numFmtId="0" fontId="7" fillId="3" borderId="3" xfId="0" applyNumberFormat="1" applyFont="1" applyFill="1" applyBorder="1" applyAlignment="1">
      <alignment horizontal="center" vertical="center" wrapText="1"/>
    </xf>
    <xf numFmtId="0" fontId="7" fillId="3" borderId="4" xfId="0" applyNumberFormat="1" applyFont="1" applyFill="1" applyBorder="1" applyAlignment="1">
      <alignment horizontal="center" vertical="center" wrapText="1"/>
    </xf>
    <xf numFmtId="0" fontId="4" fillId="3" borderId="2" xfId="2" applyFont="1" applyFill="1" applyBorder="1" applyAlignment="1">
      <alignment horizontal="center" vertical="center" wrapText="1"/>
    </xf>
    <xf numFmtId="0" fontId="4" fillId="3" borderId="3" xfId="2" applyFont="1" applyFill="1" applyBorder="1" applyAlignment="1">
      <alignment horizontal="center" vertical="center" wrapText="1"/>
    </xf>
    <xf numFmtId="0" fontId="4" fillId="3" borderId="4" xfId="2" applyFont="1" applyFill="1" applyBorder="1" applyAlignment="1">
      <alignment horizontal="center" vertical="center" wrapText="1"/>
    </xf>
    <xf numFmtId="0" fontId="4" fillId="0" borderId="0" xfId="0" applyNumberFormat="1" applyFont="1" applyFill="1" applyAlignment="1">
      <alignment horizontal="left" vertical="center" wrapText="1"/>
    </xf>
    <xf numFmtId="0" fontId="3" fillId="0" borderId="0" xfId="0" applyFont="1" applyFill="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165" fontId="3" fillId="0" borderId="1" xfId="0" applyNumberFormat="1" applyFont="1" applyFill="1" applyBorder="1" applyAlignment="1">
      <alignment horizontal="center" vertical="center" wrapText="1"/>
    </xf>
    <xf numFmtId="0" fontId="7" fillId="2" borderId="2" xfId="2" applyFont="1" applyFill="1" applyBorder="1" applyAlignment="1">
      <alignment horizontal="center" vertical="center" wrapText="1"/>
    </xf>
    <xf numFmtId="0" fontId="7" fillId="2" borderId="4" xfId="2" applyFont="1" applyFill="1" applyBorder="1" applyAlignment="1">
      <alignment horizontal="center" vertical="center" wrapText="1"/>
    </xf>
    <xf numFmtId="0" fontId="7" fillId="2" borderId="2" xfId="0" applyNumberFormat="1" applyFont="1" applyFill="1" applyBorder="1" applyAlignment="1">
      <alignment horizontal="center" vertical="center" wrapText="1"/>
    </xf>
    <xf numFmtId="0" fontId="7" fillId="2" borderId="4" xfId="0" applyNumberFormat="1" applyFont="1" applyFill="1" applyBorder="1" applyAlignment="1">
      <alignment horizontal="center" vertical="center" wrapText="1"/>
    </xf>
  </cellXfs>
  <cellStyles count="4">
    <cellStyle name="Обычный" xfId="0" builtinId="0"/>
    <cellStyle name="Обычный 2 10" xfId="2"/>
    <cellStyle name="Обычный 2 4 2 3" xfId="3"/>
    <cellStyle name="Финансовый"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Documents%20and%20Settings\10A08_TAH_1\Local%20Settings\Temporary%20Internet%20Files\OLK60\Documents%20and%20Settings\10A08_TAH_1\Local%20Settings\Temporary%20Internet%20Files\OLK60\&#1040;&#1088;&#1080;&#1079;&#1072;&#1083;&#1072;&#1088;%20&#1085;&#1072;&#1079;&#1086;&#1088;&#1072;&#1090;&#1080;%20%205.11.201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Users\10A08_DSF_1\AppData\Local\Microsoft\Windows\Temporary%20Internet%20Files\OLK51B7\&#1040;&#1088;&#1080;&#1079;&#1072;&#1083;&#1072;&#1088;%20&#1085;&#1072;&#1079;&#1086;&#1088;&#1072;&#1090;&#1080;%20%2005.12.201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чорак"/>
      <sheetName val="2-чорак"/>
      <sheetName val="3-чорак"/>
      <sheetName val="4-чорак"/>
      <sheetName val="База"/>
      <sheetName val="5555"/>
      <sheetName val="Лист1"/>
      <sheetName val="оборот"/>
    </sheetNames>
    <sheetDataSet>
      <sheetData sheetId="0"/>
      <sheetData sheetId="1"/>
      <sheetData sheetId="2"/>
      <sheetData sheetId="3"/>
      <sheetData sheetId="4">
        <row r="2">
          <cell r="A2" t="str">
            <v>Президент девони</v>
          </cell>
          <cell r="C2" t="str">
            <v>Андижон вилояти</v>
          </cell>
        </row>
        <row r="3">
          <cell r="A3" t="str">
            <v>Бош ваз.вир.қубулхонаси</v>
          </cell>
          <cell r="C3" t="str">
            <v>Бухоро вилояти</v>
          </cell>
        </row>
        <row r="4">
          <cell r="A4" t="str">
            <v xml:space="preserve">Вазирлар Маҳкамаси </v>
          </cell>
          <cell r="C4" t="str">
            <v>Жиззах вилояти</v>
          </cell>
        </row>
        <row r="5">
          <cell r="A5" t="str">
            <v>Мехнат вазирлиги</v>
          </cell>
          <cell r="C5" t="str">
            <v>Қашқадарё вилояти</v>
          </cell>
        </row>
        <row r="6">
          <cell r="A6" t="str">
            <v>Ягона интерактив давлат хизматлари портали</v>
          </cell>
          <cell r="C6" t="str">
            <v>Навоий вилояти</v>
          </cell>
        </row>
        <row r="7">
          <cell r="A7" t="str">
            <v>Марказий банк</v>
          </cell>
          <cell r="C7" t="str">
            <v>Наманган вилояти</v>
          </cell>
        </row>
        <row r="8">
          <cell r="A8" t="str">
            <v>Бош прокуратура ишонч телефони</v>
          </cell>
          <cell r="C8" t="str">
            <v>Самарқанд вилояти</v>
          </cell>
        </row>
        <row r="9">
          <cell r="A9" t="str">
            <v>Молия вазирлиги</v>
          </cell>
          <cell r="C9" t="str">
            <v>Сурхондарё вилояти</v>
          </cell>
        </row>
        <row r="10">
          <cell r="A10" t="str">
            <v>Соғлиқни сақлаш вазирлиги</v>
          </cell>
          <cell r="C10" t="str">
            <v>Сирдарё вилояти</v>
          </cell>
        </row>
        <row r="11">
          <cell r="A11" t="str">
            <v>Олий Мажлис Қонунчилик палатаси</v>
          </cell>
          <cell r="C11" t="str">
            <v>Тошкент вилояти</v>
          </cell>
        </row>
        <row r="12">
          <cell r="A12" t="str">
            <v>Электрон почта (интернет)</v>
          </cell>
          <cell r="C12" t="str">
            <v>Фарғона вилояти</v>
          </cell>
        </row>
        <row r="13">
          <cell r="A13" t="str">
            <v>Адлия вазирлиги</v>
          </cell>
          <cell r="C13" t="str">
            <v>Хоразм вилояти</v>
          </cell>
        </row>
        <row r="14">
          <cell r="A14" t="str">
            <v>Хотин-қизлар қўмитаси</v>
          </cell>
          <cell r="C14" t="str">
            <v>Тошкент шаҳри</v>
          </cell>
        </row>
        <row r="15">
          <cell r="A15" t="str">
            <v>Бюджетдан ташқари Пенсия жамғармаси</v>
          </cell>
          <cell r="C15" t="str">
            <v>Қорақалпоғистон Республикаси</v>
          </cell>
        </row>
        <row r="16">
          <cell r="A16" t="str">
            <v>Ўзбекистон Республикаси Конститутсиявий суди</v>
          </cell>
        </row>
      </sheetData>
      <sheetData sheetId="5"/>
      <sheetData sheetId="6"/>
      <sheetData sheetId="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чорак"/>
      <sheetName val="2-чорак"/>
      <sheetName val="3-чорак"/>
      <sheetName val="4-чорак"/>
      <sheetName val="База"/>
      <sheetName val="5555"/>
      <sheetName val="06.12.2016"/>
      <sheetName val="Лист1"/>
      <sheetName val="По районам"/>
      <sheetName val="Лист3"/>
    </sheetNames>
    <sheetDataSet>
      <sheetData sheetId="0"/>
      <sheetData sheetId="1"/>
      <sheetData sheetId="2"/>
      <sheetData sheetId="3"/>
      <sheetData sheetId="4">
        <row r="2">
          <cell r="E2" t="str">
            <v>Азимов Р.С.</v>
          </cell>
        </row>
        <row r="3">
          <cell r="E3" t="str">
            <v>Қўчқоров Ж.А.</v>
          </cell>
        </row>
        <row r="4">
          <cell r="E4" t="str">
            <v>Мирзаев.М.М.</v>
          </cell>
        </row>
        <row r="5">
          <cell r="E5" t="str">
            <v>Турсунов Ё.</v>
          </cell>
        </row>
      </sheetData>
      <sheetData sheetId="5"/>
      <sheetData sheetId="6"/>
      <sheetData sheetId="7"/>
      <sheetData sheetId="8" refreshError="1"/>
      <sheetData sheetId="9"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pageSetUpPr fitToPage="1"/>
  </sheetPr>
  <dimension ref="A1:T45"/>
  <sheetViews>
    <sheetView tabSelected="1" view="pageBreakPreview" zoomScaleNormal="85" zoomScaleSheetLayoutView="100" workbookViewId="0">
      <pane ySplit="8" topLeftCell="A9" activePane="bottomLeft" state="frozen"/>
      <selection pane="bottomLeft" sqref="A1:O1"/>
    </sheetView>
  </sheetViews>
  <sheetFormatPr defaultRowHeight="15.75" x14ac:dyDescent="0.25"/>
  <cols>
    <col min="1" max="1" width="4.28515625" style="2" customWidth="1"/>
    <col min="2" max="2" width="45.7109375" style="3" customWidth="1"/>
    <col min="3" max="3" width="17.5703125" style="3" customWidth="1"/>
    <col min="4" max="4" width="38.5703125" style="5" customWidth="1"/>
    <col min="5" max="5" width="56.140625" style="5" customWidth="1"/>
    <col min="6" max="6" width="16.42578125" style="6" customWidth="1"/>
    <col min="7" max="7" width="20.85546875" style="6" customWidth="1"/>
    <col min="8" max="8" width="14" style="1" customWidth="1"/>
    <col min="9" max="9" width="7.140625" style="2" customWidth="1"/>
    <col min="10" max="10" width="7.28515625" style="2" customWidth="1"/>
    <col min="11" max="11" width="5.7109375" style="2" customWidth="1"/>
    <col min="12" max="12" width="5.5703125" style="2" customWidth="1"/>
    <col min="13" max="14" width="5" style="2" customWidth="1"/>
    <col min="15" max="15" width="6.5703125" style="2" customWidth="1"/>
    <col min="16" max="16" width="22.5703125" style="1" bestFit="1" customWidth="1"/>
    <col min="17" max="17" width="13" style="1" bestFit="1" customWidth="1"/>
    <col min="18" max="18" width="18.140625" style="1" customWidth="1"/>
    <col min="19" max="19" width="13" style="1" bestFit="1" customWidth="1"/>
    <col min="20" max="20" width="12.85546875" style="1" customWidth="1"/>
    <col min="21" max="256" width="9.140625" style="1"/>
    <col min="257" max="257" width="4.28515625" style="1" customWidth="1"/>
    <col min="258" max="258" width="44.28515625" style="1" customWidth="1"/>
    <col min="259" max="259" width="16.7109375" style="1" customWidth="1"/>
    <col min="260" max="260" width="21" style="1" customWidth="1"/>
    <col min="261" max="261" width="43.5703125" style="1" customWidth="1"/>
    <col min="262" max="262" width="14.5703125" style="1" customWidth="1"/>
    <col min="263" max="263" width="14.42578125" style="1" customWidth="1"/>
    <col min="264" max="264" width="12.7109375" style="1" customWidth="1"/>
    <col min="265" max="265" width="7.140625" style="1" customWidth="1"/>
    <col min="266" max="267" width="5" style="1" customWidth="1"/>
    <col min="268" max="268" width="5.5703125" style="1" customWidth="1"/>
    <col min="269" max="270" width="5" style="1" customWidth="1"/>
    <col min="271" max="271" width="6.5703125" style="1" customWidth="1"/>
    <col min="272" max="272" width="22.5703125" style="1" bestFit="1" customWidth="1"/>
    <col min="273" max="512" width="9.140625" style="1"/>
    <col min="513" max="513" width="4.28515625" style="1" customWidth="1"/>
    <col min="514" max="514" width="44.28515625" style="1" customWidth="1"/>
    <col min="515" max="515" width="16.7109375" style="1" customWidth="1"/>
    <col min="516" max="516" width="21" style="1" customWidth="1"/>
    <col min="517" max="517" width="43.5703125" style="1" customWidth="1"/>
    <col min="518" max="518" width="14.5703125" style="1" customWidth="1"/>
    <col min="519" max="519" width="14.42578125" style="1" customWidth="1"/>
    <col min="520" max="520" width="12.7109375" style="1" customWidth="1"/>
    <col min="521" max="521" width="7.140625" style="1" customWidth="1"/>
    <col min="522" max="523" width="5" style="1" customWidth="1"/>
    <col min="524" max="524" width="5.5703125" style="1" customWidth="1"/>
    <col min="525" max="526" width="5" style="1" customWidth="1"/>
    <col min="527" max="527" width="6.5703125" style="1" customWidth="1"/>
    <col min="528" max="528" width="22.5703125" style="1" bestFit="1" customWidth="1"/>
    <col min="529" max="768" width="9.140625" style="1"/>
    <col min="769" max="769" width="4.28515625" style="1" customWidth="1"/>
    <col min="770" max="770" width="44.28515625" style="1" customWidth="1"/>
    <col min="771" max="771" width="16.7109375" style="1" customWidth="1"/>
    <col min="772" max="772" width="21" style="1" customWidth="1"/>
    <col min="773" max="773" width="43.5703125" style="1" customWidth="1"/>
    <col min="774" max="774" width="14.5703125" style="1" customWidth="1"/>
    <col min="775" max="775" width="14.42578125" style="1" customWidth="1"/>
    <col min="776" max="776" width="12.7109375" style="1" customWidth="1"/>
    <col min="777" max="777" width="7.140625" style="1" customWidth="1"/>
    <col min="778" max="779" width="5" style="1" customWidth="1"/>
    <col min="780" max="780" width="5.5703125" style="1" customWidth="1"/>
    <col min="781" max="782" width="5" style="1" customWidth="1"/>
    <col min="783" max="783" width="6.5703125" style="1" customWidth="1"/>
    <col min="784" max="784" width="22.5703125" style="1" bestFit="1" customWidth="1"/>
    <col min="785" max="1024" width="9.140625" style="1"/>
    <col min="1025" max="1025" width="4.28515625" style="1" customWidth="1"/>
    <col min="1026" max="1026" width="44.28515625" style="1" customWidth="1"/>
    <col min="1027" max="1027" width="16.7109375" style="1" customWidth="1"/>
    <col min="1028" max="1028" width="21" style="1" customWidth="1"/>
    <col min="1029" max="1029" width="43.5703125" style="1" customWidth="1"/>
    <col min="1030" max="1030" width="14.5703125" style="1" customWidth="1"/>
    <col min="1031" max="1031" width="14.42578125" style="1" customWidth="1"/>
    <col min="1032" max="1032" width="12.7109375" style="1" customWidth="1"/>
    <col min="1033" max="1033" width="7.140625" style="1" customWidth="1"/>
    <col min="1034" max="1035" width="5" style="1" customWidth="1"/>
    <col min="1036" max="1036" width="5.5703125" style="1" customWidth="1"/>
    <col min="1037" max="1038" width="5" style="1" customWidth="1"/>
    <col min="1039" max="1039" width="6.5703125" style="1" customWidth="1"/>
    <col min="1040" max="1040" width="22.5703125" style="1" bestFit="1" customWidth="1"/>
    <col min="1041" max="1280" width="9.140625" style="1"/>
    <col min="1281" max="1281" width="4.28515625" style="1" customWidth="1"/>
    <col min="1282" max="1282" width="44.28515625" style="1" customWidth="1"/>
    <col min="1283" max="1283" width="16.7109375" style="1" customWidth="1"/>
    <col min="1284" max="1284" width="21" style="1" customWidth="1"/>
    <col min="1285" max="1285" width="43.5703125" style="1" customWidth="1"/>
    <col min="1286" max="1286" width="14.5703125" style="1" customWidth="1"/>
    <col min="1287" max="1287" width="14.42578125" style="1" customWidth="1"/>
    <col min="1288" max="1288" width="12.7109375" style="1" customWidth="1"/>
    <col min="1289" max="1289" width="7.140625" style="1" customWidth="1"/>
    <col min="1290" max="1291" width="5" style="1" customWidth="1"/>
    <col min="1292" max="1292" width="5.5703125" style="1" customWidth="1"/>
    <col min="1293" max="1294" width="5" style="1" customWidth="1"/>
    <col min="1295" max="1295" width="6.5703125" style="1" customWidth="1"/>
    <col min="1296" max="1296" width="22.5703125" style="1" bestFit="1" customWidth="1"/>
    <col min="1297" max="1536" width="9.140625" style="1"/>
    <col min="1537" max="1537" width="4.28515625" style="1" customWidth="1"/>
    <col min="1538" max="1538" width="44.28515625" style="1" customWidth="1"/>
    <col min="1539" max="1539" width="16.7109375" style="1" customWidth="1"/>
    <col min="1540" max="1540" width="21" style="1" customWidth="1"/>
    <col min="1541" max="1541" width="43.5703125" style="1" customWidth="1"/>
    <col min="1542" max="1542" width="14.5703125" style="1" customWidth="1"/>
    <col min="1543" max="1543" width="14.42578125" style="1" customWidth="1"/>
    <col min="1544" max="1544" width="12.7109375" style="1" customWidth="1"/>
    <col min="1545" max="1545" width="7.140625" style="1" customWidth="1"/>
    <col min="1546" max="1547" width="5" style="1" customWidth="1"/>
    <col min="1548" max="1548" width="5.5703125" style="1" customWidth="1"/>
    <col min="1549" max="1550" width="5" style="1" customWidth="1"/>
    <col min="1551" max="1551" width="6.5703125" style="1" customWidth="1"/>
    <col min="1552" max="1552" width="22.5703125" style="1" bestFit="1" customWidth="1"/>
    <col min="1553" max="1792" width="9.140625" style="1"/>
    <col min="1793" max="1793" width="4.28515625" style="1" customWidth="1"/>
    <col min="1794" max="1794" width="44.28515625" style="1" customWidth="1"/>
    <col min="1795" max="1795" width="16.7109375" style="1" customWidth="1"/>
    <col min="1796" max="1796" width="21" style="1" customWidth="1"/>
    <col min="1797" max="1797" width="43.5703125" style="1" customWidth="1"/>
    <col min="1798" max="1798" width="14.5703125" style="1" customWidth="1"/>
    <col min="1799" max="1799" width="14.42578125" style="1" customWidth="1"/>
    <col min="1800" max="1800" width="12.7109375" style="1" customWidth="1"/>
    <col min="1801" max="1801" width="7.140625" style="1" customWidth="1"/>
    <col min="1802" max="1803" width="5" style="1" customWidth="1"/>
    <col min="1804" max="1804" width="5.5703125" style="1" customWidth="1"/>
    <col min="1805" max="1806" width="5" style="1" customWidth="1"/>
    <col min="1807" max="1807" width="6.5703125" style="1" customWidth="1"/>
    <col min="1808" max="1808" width="22.5703125" style="1" bestFit="1" customWidth="1"/>
    <col min="1809" max="2048" width="9.140625" style="1"/>
    <col min="2049" max="2049" width="4.28515625" style="1" customWidth="1"/>
    <col min="2050" max="2050" width="44.28515625" style="1" customWidth="1"/>
    <col min="2051" max="2051" width="16.7109375" style="1" customWidth="1"/>
    <col min="2052" max="2052" width="21" style="1" customWidth="1"/>
    <col min="2053" max="2053" width="43.5703125" style="1" customWidth="1"/>
    <col min="2054" max="2054" width="14.5703125" style="1" customWidth="1"/>
    <col min="2055" max="2055" width="14.42578125" style="1" customWidth="1"/>
    <col min="2056" max="2056" width="12.7109375" style="1" customWidth="1"/>
    <col min="2057" max="2057" width="7.140625" style="1" customWidth="1"/>
    <col min="2058" max="2059" width="5" style="1" customWidth="1"/>
    <col min="2060" max="2060" width="5.5703125" style="1" customWidth="1"/>
    <col min="2061" max="2062" width="5" style="1" customWidth="1"/>
    <col min="2063" max="2063" width="6.5703125" style="1" customWidth="1"/>
    <col min="2064" max="2064" width="22.5703125" style="1" bestFit="1" customWidth="1"/>
    <col min="2065" max="2304" width="9.140625" style="1"/>
    <col min="2305" max="2305" width="4.28515625" style="1" customWidth="1"/>
    <col min="2306" max="2306" width="44.28515625" style="1" customWidth="1"/>
    <col min="2307" max="2307" width="16.7109375" style="1" customWidth="1"/>
    <col min="2308" max="2308" width="21" style="1" customWidth="1"/>
    <col min="2309" max="2309" width="43.5703125" style="1" customWidth="1"/>
    <col min="2310" max="2310" width="14.5703125" style="1" customWidth="1"/>
    <col min="2311" max="2311" width="14.42578125" style="1" customWidth="1"/>
    <col min="2312" max="2312" width="12.7109375" style="1" customWidth="1"/>
    <col min="2313" max="2313" width="7.140625" style="1" customWidth="1"/>
    <col min="2314" max="2315" width="5" style="1" customWidth="1"/>
    <col min="2316" max="2316" width="5.5703125" style="1" customWidth="1"/>
    <col min="2317" max="2318" width="5" style="1" customWidth="1"/>
    <col min="2319" max="2319" width="6.5703125" style="1" customWidth="1"/>
    <col min="2320" max="2320" width="22.5703125" style="1" bestFit="1" customWidth="1"/>
    <col min="2321" max="2560" width="9.140625" style="1"/>
    <col min="2561" max="2561" width="4.28515625" style="1" customWidth="1"/>
    <col min="2562" max="2562" width="44.28515625" style="1" customWidth="1"/>
    <col min="2563" max="2563" width="16.7109375" style="1" customWidth="1"/>
    <col min="2564" max="2564" width="21" style="1" customWidth="1"/>
    <col min="2565" max="2565" width="43.5703125" style="1" customWidth="1"/>
    <col min="2566" max="2566" width="14.5703125" style="1" customWidth="1"/>
    <col min="2567" max="2567" width="14.42578125" style="1" customWidth="1"/>
    <col min="2568" max="2568" width="12.7109375" style="1" customWidth="1"/>
    <col min="2569" max="2569" width="7.140625" style="1" customWidth="1"/>
    <col min="2570" max="2571" width="5" style="1" customWidth="1"/>
    <col min="2572" max="2572" width="5.5703125" style="1" customWidth="1"/>
    <col min="2573" max="2574" width="5" style="1" customWidth="1"/>
    <col min="2575" max="2575" width="6.5703125" style="1" customWidth="1"/>
    <col min="2576" max="2576" width="22.5703125" style="1" bestFit="1" customWidth="1"/>
    <col min="2577" max="2816" width="9.140625" style="1"/>
    <col min="2817" max="2817" width="4.28515625" style="1" customWidth="1"/>
    <col min="2818" max="2818" width="44.28515625" style="1" customWidth="1"/>
    <col min="2819" max="2819" width="16.7109375" style="1" customWidth="1"/>
    <col min="2820" max="2820" width="21" style="1" customWidth="1"/>
    <col min="2821" max="2821" width="43.5703125" style="1" customWidth="1"/>
    <col min="2822" max="2822" width="14.5703125" style="1" customWidth="1"/>
    <col min="2823" max="2823" width="14.42578125" style="1" customWidth="1"/>
    <col min="2824" max="2824" width="12.7109375" style="1" customWidth="1"/>
    <col min="2825" max="2825" width="7.140625" style="1" customWidth="1"/>
    <col min="2826" max="2827" width="5" style="1" customWidth="1"/>
    <col min="2828" max="2828" width="5.5703125" style="1" customWidth="1"/>
    <col min="2829" max="2830" width="5" style="1" customWidth="1"/>
    <col min="2831" max="2831" width="6.5703125" style="1" customWidth="1"/>
    <col min="2832" max="2832" width="22.5703125" style="1" bestFit="1" customWidth="1"/>
    <col min="2833" max="3072" width="9.140625" style="1"/>
    <col min="3073" max="3073" width="4.28515625" style="1" customWidth="1"/>
    <col min="3074" max="3074" width="44.28515625" style="1" customWidth="1"/>
    <col min="3075" max="3075" width="16.7109375" style="1" customWidth="1"/>
    <col min="3076" max="3076" width="21" style="1" customWidth="1"/>
    <col min="3077" max="3077" width="43.5703125" style="1" customWidth="1"/>
    <col min="3078" max="3078" width="14.5703125" style="1" customWidth="1"/>
    <col min="3079" max="3079" width="14.42578125" style="1" customWidth="1"/>
    <col min="3080" max="3080" width="12.7109375" style="1" customWidth="1"/>
    <col min="3081" max="3081" width="7.140625" style="1" customWidth="1"/>
    <col min="3082" max="3083" width="5" style="1" customWidth="1"/>
    <col min="3084" max="3084" width="5.5703125" style="1" customWidth="1"/>
    <col min="3085" max="3086" width="5" style="1" customWidth="1"/>
    <col min="3087" max="3087" width="6.5703125" style="1" customWidth="1"/>
    <col min="3088" max="3088" width="22.5703125" style="1" bestFit="1" customWidth="1"/>
    <col min="3089" max="3328" width="9.140625" style="1"/>
    <col min="3329" max="3329" width="4.28515625" style="1" customWidth="1"/>
    <col min="3330" max="3330" width="44.28515625" style="1" customWidth="1"/>
    <col min="3331" max="3331" width="16.7109375" style="1" customWidth="1"/>
    <col min="3332" max="3332" width="21" style="1" customWidth="1"/>
    <col min="3333" max="3333" width="43.5703125" style="1" customWidth="1"/>
    <col min="3334" max="3334" width="14.5703125" style="1" customWidth="1"/>
    <col min="3335" max="3335" width="14.42578125" style="1" customWidth="1"/>
    <col min="3336" max="3336" width="12.7109375" style="1" customWidth="1"/>
    <col min="3337" max="3337" width="7.140625" style="1" customWidth="1"/>
    <col min="3338" max="3339" width="5" style="1" customWidth="1"/>
    <col min="3340" max="3340" width="5.5703125" style="1" customWidth="1"/>
    <col min="3341" max="3342" width="5" style="1" customWidth="1"/>
    <col min="3343" max="3343" width="6.5703125" style="1" customWidth="1"/>
    <col min="3344" max="3344" width="22.5703125" style="1" bestFit="1" customWidth="1"/>
    <col min="3345" max="3584" width="9.140625" style="1"/>
    <col min="3585" max="3585" width="4.28515625" style="1" customWidth="1"/>
    <col min="3586" max="3586" width="44.28515625" style="1" customWidth="1"/>
    <col min="3587" max="3587" width="16.7109375" style="1" customWidth="1"/>
    <col min="3588" max="3588" width="21" style="1" customWidth="1"/>
    <col min="3589" max="3589" width="43.5703125" style="1" customWidth="1"/>
    <col min="3590" max="3590" width="14.5703125" style="1" customWidth="1"/>
    <col min="3591" max="3591" width="14.42578125" style="1" customWidth="1"/>
    <col min="3592" max="3592" width="12.7109375" style="1" customWidth="1"/>
    <col min="3593" max="3593" width="7.140625" style="1" customWidth="1"/>
    <col min="3594" max="3595" width="5" style="1" customWidth="1"/>
    <col min="3596" max="3596" width="5.5703125" style="1" customWidth="1"/>
    <col min="3597" max="3598" width="5" style="1" customWidth="1"/>
    <col min="3599" max="3599" width="6.5703125" style="1" customWidth="1"/>
    <col min="3600" max="3600" width="22.5703125" style="1" bestFit="1" customWidth="1"/>
    <col min="3601" max="3840" width="9.140625" style="1"/>
    <col min="3841" max="3841" width="4.28515625" style="1" customWidth="1"/>
    <col min="3842" max="3842" width="44.28515625" style="1" customWidth="1"/>
    <col min="3843" max="3843" width="16.7109375" style="1" customWidth="1"/>
    <col min="3844" max="3844" width="21" style="1" customWidth="1"/>
    <col min="3845" max="3845" width="43.5703125" style="1" customWidth="1"/>
    <col min="3846" max="3846" width="14.5703125" style="1" customWidth="1"/>
    <col min="3847" max="3847" width="14.42578125" style="1" customWidth="1"/>
    <col min="3848" max="3848" width="12.7109375" style="1" customWidth="1"/>
    <col min="3849" max="3849" width="7.140625" style="1" customWidth="1"/>
    <col min="3850" max="3851" width="5" style="1" customWidth="1"/>
    <col min="3852" max="3852" width="5.5703125" style="1" customWidth="1"/>
    <col min="3853" max="3854" width="5" style="1" customWidth="1"/>
    <col min="3855" max="3855" width="6.5703125" style="1" customWidth="1"/>
    <col min="3856" max="3856" width="22.5703125" style="1" bestFit="1" customWidth="1"/>
    <col min="3857" max="4096" width="9.140625" style="1"/>
    <col min="4097" max="4097" width="4.28515625" style="1" customWidth="1"/>
    <col min="4098" max="4098" width="44.28515625" style="1" customWidth="1"/>
    <col min="4099" max="4099" width="16.7109375" style="1" customWidth="1"/>
    <col min="4100" max="4100" width="21" style="1" customWidth="1"/>
    <col min="4101" max="4101" width="43.5703125" style="1" customWidth="1"/>
    <col min="4102" max="4102" width="14.5703125" style="1" customWidth="1"/>
    <col min="4103" max="4103" width="14.42578125" style="1" customWidth="1"/>
    <col min="4104" max="4104" width="12.7109375" style="1" customWidth="1"/>
    <col min="4105" max="4105" width="7.140625" style="1" customWidth="1"/>
    <col min="4106" max="4107" width="5" style="1" customWidth="1"/>
    <col min="4108" max="4108" width="5.5703125" style="1" customWidth="1"/>
    <col min="4109" max="4110" width="5" style="1" customWidth="1"/>
    <col min="4111" max="4111" width="6.5703125" style="1" customWidth="1"/>
    <col min="4112" max="4112" width="22.5703125" style="1" bestFit="1" customWidth="1"/>
    <col min="4113" max="4352" width="9.140625" style="1"/>
    <col min="4353" max="4353" width="4.28515625" style="1" customWidth="1"/>
    <col min="4354" max="4354" width="44.28515625" style="1" customWidth="1"/>
    <col min="4355" max="4355" width="16.7109375" style="1" customWidth="1"/>
    <col min="4356" max="4356" width="21" style="1" customWidth="1"/>
    <col min="4357" max="4357" width="43.5703125" style="1" customWidth="1"/>
    <col min="4358" max="4358" width="14.5703125" style="1" customWidth="1"/>
    <col min="4359" max="4359" width="14.42578125" style="1" customWidth="1"/>
    <col min="4360" max="4360" width="12.7109375" style="1" customWidth="1"/>
    <col min="4361" max="4361" width="7.140625" style="1" customWidth="1"/>
    <col min="4362" max="4363" width="5" style="1" customWidth="1"/>
    <col min="4364" max="4364" width="5.5703125" style="1" customWidth="1"/>
    <col min="4365" max="4366" width="5" style="1" customWidth="1"/>
    <col min="4367" max="4367" width="6.5703125" style="1" customWidth="1"/>
    <col min="4368" max="4368" width="22.5703125" style="1" bestFit="1" customWidth="1"/>
    <col min="4369" max="4608" width="9.140625" style="1"/>
    <col min="4609" max="4609" width="4.28515625" style="1" customWidth="1"/>
    <col min="4610" max="4610" width="44.28515625" style="1" customWidth="1"/>
    <col min="4611" max="4611" width="16.7109375" style="1" customWidth="1"/>
    <col min="4612" max="4612" width="21" style="1" customWidth="1"/>
    <col min="4613" max="4613" width="43.5703125" style="1" customWidth="1"/>
    <col min="4614" max="4614" width="14.5703125" style="1" customWidth="1"/>
    <col min="4615" max="4615" width="14.42578125" style="1" customWidth="1"/>
    <col min="4616" max="4616" width="12.7109375" style="1" customWidth="1"/>
    <col min="4617" max="4617" width="7.140625" style="1" customWidth="1"/>
    <col min="4618" max="4619" width="5" style="1" customWidth="1"/>
    <col min="4620" max="4620" width="5.5703125" style="1" customWidth="1"/>
    <col min="4621" max="4622" width="5" style="1" customWidth="1"/>
    <col min="4623" max="4623" width="6.5703125" style="1" customWidth="1"/>
    <col min="4624" max="4624" width="22.5703125" style="1" bestFit="1" customWidth="1"/>
    <col min="4625" max="4864" width="9.140625" style="1"/>
    <col min="4865" max="4865" width="4.28515625" style="1" customWidth="1"/>
    <col min="4866" max="4866" width="44.28515625" style="1" customWidth="1"/>
    <col min="4867" max="4867" width="16.7109375" style="1" customWidth="1"/>
    <col min="4868" max="4868" width="21" style="1" customWidth="1"/>
    <col min="4869" max="4869" width="43.5703125" style="1" customWidth="1"/>
    <col min="4870" max="4870" width="14.5703125" style="1" customWidth="1"/>
    <col min="4871" max="4871" width="14.42578125" style="1" customWidth="1"/>
    <col min="4872" max="4872" width="12.7109375" style="1" customWidth="1"/>
    <col min="4873" max="4873" width="7.140625" style="1" customWidth="1"/>
    <col min="4874" max="4875" width="5" style="1" customWidth="1"/>
    <col min="4876" max="4876" width="5.5703125" style="1" customWidth="1"/>
    <col min="4877" max="4878" width="5" style="1" customWidth="1"/>
    <col min="4879" max="4879" width="6.5703125" style="1" customWidth="1"/>
    <col min="4880" max="4880" width="22.5703125" style="1" bestFit="1" customWidth="1"/>
    <col min="4881" max="5120" width="9.140625" style="1"/>
    <col min="5121" max="5121" width="4.28515625" style="1" customWidth="1"/>
    <col min="5122" max="5122" width="44.28515625" style="1" customWidth="1"/>
    <col min="5123" max="5123" width="16.7109375" style="1" customWidth="1"/>
    <col min="5124" max="5124" width="21" style="1" customWidth="1"/>
    <col min="5125" max="5125" width="43.5703125" style="1" customWidth="1"/>
    <col min="5126" max="5126" width="14.5703125" style="1" customWidth="1"/>
    <col min="5127" max="5127" width="14.42578125" style="1" customWidth="1"/>
    <col min="5128" max="5128" width="12.7109375" style="1" customWidth="1"/>
    <col min="5129" max="5129" width="7.140625" style="1" customWidth="1"/>
    <col min="5130" max="5131" width="5" style="1" customWidth="1"/>
    <col min="5132" max="5132" width="5.5703125" style="1" customWidth="1"/>
    <col min="5133" max="5134" width="5" style="1" customWidth="1"/>
    <col min="5135" max="5135" width="6.5703125" style="1" customWidth="1"/>
    <col min="5136" max="5136" width="22.5703125" style="1" bestFit="1" customWidth="1"/>
    <col min="5137" max="5376" width="9.140625" style="1"/>
    <col min="5377" max="5377" width="4.28515625" style="1" customWidth="1"/>
    <col min="5378" max="5378" width="44.28515625" style="1" customWidth="1"/>
    <col min="5379" max="5379" width="16.7109375" style="1" customWidth="1"/>
    <col min="5380" max="5380" width="21" style="1" customWidth="1"/>
    <col min="5381" max="5381" width="43.5703125" style="1" customWidth="1"/>
    <col min="5382" max="5382" width="14.5703125" style="1" customWidth="1"/>
    <col min="5383" max="5383" width="14.42578125" style="1" customWidth="1"/>
    <col min="5384" max="5384" width="12.7109375" style="1" customWidth="1"/>
    <col min="5385" max="5385" width="7.140625" style="1" customWidth="1"/>
    <col min="5386" max="5387" width="5" style="1" customWidth="1"/>
    <col min="5388" max="5388" width="5.5703125" style="1" customWidth="1"/>
    <col min="5389" max="5390" width="5" style="1" customWidth="1"/>
    <col min="5391" max="5391" width="6.5703125" style="1" customWidth="1"/>
    <col min="5392" max="5392" width="22.5703125" style="1" bestFit="1" customWidth="1"/>
    <col min="5393" max="5632" width="9.140625" style="1"/>
    <col min="5633" max="5633" width="4.28515625" style="1" customWidth="1"/>
    <col min="5634" max="5634" width="44.28515625" style="1" customWidth="1"/>
    <col min="5635" max="5635" width="16.7109375" style="1" customWidth="1"/>
    <col min="5636" max="5636" width="21" style="1" customWidth="1"/>
    <col min="5637" max="5637" width="43.5703125" style="1" customWidth="1"/>
    <col min="5638" max="5638" width="14.5703125" style="1" customWidth="1"/>
    <col min="5639" max="5639" width="14.42578125" style="1" customWidth="1"/>
    <col min="5640" max="5640" width="12.7109375" style="1" customWidth="1"/>
    <col min="5641" max="5641" width="7.140625" style="1" customWidth="1"/>
    <col min="5642" max="5643" width="5" style="1" customWidth="1"/>
    <col min="5644" max="5644" width="5.5703125" style="1" customWidth="1"/>
    <col min="5645" max="5646" width="5" style="1" customWidth="1"/>
    <col min="5647" max="5647" width="6.5703125" style="1" customWidth="1"/>
    <col min="5648" max="5648" width="22.5703125" style="1" bestFit="1" customWidth="1"/>
    <col min="5649" max="5888" width="9.140625" style="1"/>
    <col min="5889" max="5889" width="4.28515625" style="1" customWidth="1"/>
    <col min="5890" max="5890" width="44.28515625" style="1" customWidth="1"/>
    <col min="5891" max="5891" width="16.7109375" style="1" customWidth="1"/>
    <col min="5892" max="5892" width="21" style="1" customWidth="1"/>
    <col min="5893" max="5893" width="43.5703125" style="1" customWidth="1"/>
    <col min="5894" max="5894" width="14.5703125" style="1" customWidth="1"/>
    <col min="5895" max="5895" width="14.42578125" style="1" customWidth="1"/>
    <col min="5896" max="5896" width="12.7109375" style="1" customWidth="1"/>
    <col min="5897" max="5897" width="7.140625" style="1" customWidth="1"/>
    <col min="5898" max="5899" width="5" style="1" customWidth="1"/>
    <col min="5900" max="5900" width="5.5703125" style="1" customWidth="1"/>
    <col min="5901" max="5902" width="5" style="1" customWidth="1"/>
    <col min="5903" max="5903" width="6.5703125" style="1" customWidth="1"/>
    <col min="5904" max="5904" width="22.5703125" style="1" bestFit="1" customWidth="1"/>
    <col min="5905" max="6144" width="9.140625" style="1"/>
    <col min="6145" max="6145" width="4.28515625" style="1" customWidth="1"/>
    <col min="6146" max="6146" width="44.28515625" style="1" customWidth="1"/>
    <col min="6147" max="6147" width="16.7109375" style="1" customWidth="1"/>
    <col min="6148" max="6148" width="21" style="1" customWidth="1"/>
    <col min="6149" max="6149" width="43.5703125" style="1" customWidth="1"/>
    <col min="6150" max="6150" width="14.5703125" style="1" customWidth="1"/>
    <col min="6151" max="6151" width="14.42578125" style="1" customWidth="1"/>
    <col min="6152" max="6152" width="12.7109375" style="1" customWidth="1"/>
    <col min="6153" max="6153" width="7.140625" style="1" customWidth="1"/>
    <col min="6154" max="6155" width="5" style="1" customWidth="1"/>
    <col min="6156" max="6156" width="5.5703125" style="1" customWidth="1"/>
    <col min="6157" max="6158" width="5" style="1" customWidth="1"/>
    <col min="6159" max="6159" width="6.5703125" style="1" customWidth="1"/>
    <col min="6160" max="6160" width="22.5703125" style="1" bestFit="1" customWidth="1"/>
    <col min="6161" max="6400" width="9.140625" style="1"/>
    <col min="6401" max="6401" width="4.28515625" style="1" customWidth="1"/>
    <col min="6402" max="6402" width="44.28515625" style="1" customWidth="1"/>
    <col min="6403" max="6403" width="16.7109375" style="1" customWidth="1"/>
    <col min="6404" max="6404" width="21" style="1" customWidth="1"/>
    <col min="6405" max="6405" width="43.5703125" style="1" customWidth="1"/>
    <col min="6406" max="6406" width="14.5703125" style="1" customWidth="1"/>
    <col min="6407" max="6407" width="14.42578125" style="1" customWidth="1"/>
    <col min="6408" max="6408" width="12.7109375" style="1" customWidth="1"/>
    <col min="6409" max="6409" width="7.140625" style="1" customWidth="1"/>
    <col min="6410" max="6411" width="5" style="1" customWidth="1"/>
    <col min="6412" max="6412" width="5.5703125" style="1" customWidth="1"/>
    <col min="6413" max="6414" width="5" style="1" customWidth="1"/>
    <col min="6415" max="6415" width="6.5703125" style="1" customWidth="1"/>
    <col min="6416" max="6416" width="22.5703125" style="1" bestFit="1" customWidth="1"/>
    <col min="6417" max="6656" width="9.140625" style="1"/>
    <col min="6657" max="6657" width="4.28515625" style="1" customWidth="1"/>
    <col min="6658" max="6658" width="44.28515625" style="1" customWidth="1"/>
    <col min="6659" max="6659" width="16.7109375" style="1" customWidth="1"/>
    <col min="6660" max="6660" width="21" style="1" customWidth="1"/>
    <col min="6661" max="6661" width="43.5703125" style="1" customWidth="1"/>
    <col min="6662" max="6662" width="14.5703125" style="1" customWidth="1"/>
    <col min="6663" max="6663" width="14.42578125" style="1" customWidth="1"/>
    <col min="6664" max="6664" width="12.7109375" style="1" customWidth="1"/>
    <col min="6665" max="6665" width="7.140625" style="1" customWidth="1"/>
    <col min="6666" max="6667" width="5" style="1" customWidth="1"/>
    <col min="6668" max="6668" width="5.5703125" style="1" customWidth="1"/>
    <col min="6669" max="6670" width="5" style="1" customWidth="1"/>
    <col min="6671" max="6671" width="6.5703125" style="1" customWidth="1"/>
    <col min="6672" max="6672" width="22.5703125" style="1" bestFit="1" customWidth="1"/>
    <col min="6673" max="6912" width="9.140625" style="1"/>
    <col min="6913" max="6913" width="4.28515625" style="1" customWidth="1"/>
    <col min="6914" max="6914" width="44.28515625" style="1" customWidth="1"/>
    <col min="6915" max="6915" width="16.7109375" style="1" customWidth="1"/>
    <col min="6916" max="6916" width="21" style="1" customWidth="1"/>
    <col min="6917" max="6917" width="43.5703125" style="1" customWidth="1"/>
    <col min="6918" max="6918" width="14.5703125" style="1" customWidth="1"/>
    <col min="6919" max="6919" width="14.42578125" style="1" customWidth="1"/>
    <col min="6920" max="6920" width="12.7109375" style="1" customWidth="1"/>
    <col min="6921" max="6921" width="7.140625" style="1" customWidth="1"/>
    <col min="6922" max="6923" width="5" style="1" customWidth="1"/>
    <col min="6924" max="6924" width="5.5703125" style="1" customWidth="1"/>
    <col min="6925" max="6926" width="5" style="1" customWidth="1"/>
    <col min="6927" max="6927" width="6.5703125" style="1" customWidth="1"/>
    <col min="6928" max="6928" width="22.5703125" style="1" bestFit="1" customWidth="1"/>
    <col min="6929" max="7168" width="9.140625" style="1"/>
    <col min="7169" max="7169" width="4.28515625" style="1" customWidth="1"/>
    <col min="7170" max="7170" width="44.28515625" style="1" customWidth="1"/>
    <col min="7171" max="7171" width="16.7109375" style="1" customWidth="1"/>
    <col min="7172" max="7172" width="21" style="1" customWidth="1"/>
    <col min="7173" max="7173" width="43.5703125" style="1" customWidth="1"/>
    <col min="7174" max="7174" width="14.5703125" style="1" customWidth="1"/>
    <col min="7175" max="7175" width="14.42578125" style="1" customWidth="1"/>
    <col min="7176" max="7176" width="12.7109375" style="1" customWidth="1"/>
    <col min="7177" max="7177" width="7.140625" style="1" customWidth="1"/>
    <col min="7178" max="7179" width="5" style="1" customWidth="1"/>
    <col min="7180" max="7180" width="5.5703125" style="1" customWidth="1"/>
    <col min="7181" max="7182" width="5" style="1" customWidth="1"/>
    <col min="7183" max="7183" width="6.5703125" style="1" customWidth="1"/>
    <col min="7184" max="7184" width="22.5703125" style="1" bestFit="1" customWidth="1"/>
    <col min="7185" max="7424" width="9.140625" style="1"/>
    <col min="7425" max="7425" width="4.28515625" style="1" customWidth="1"/>
    <col min="7426" max="7426" width="44.28515625" style="1" customWidth="1"/>
    <col min="7427" max="7427" width="16.7109375" style="1" customWidth="1"/>
    <col min="7428" max="7428" width="21" style="1" customWidth="1"/>
    <col min="7429" max="7429" width="43.5703125" style="1" customWidth="1"/>
    <col min="7430" max="7430" width="14.5703125" style="1" customWidth="1"/>
    <col min="7431" max="7431" width="14.42578125" style="1" customWidth="1"/>
    <col min="7432" max="7432" width="12.7109375" style="1" customWidth="1"/>
    <col min="7433" max="7433" width="7.140625" style="1" customWidth="1"/>
    <col min="7434" max="7435" width="5" style="1" customWidth="1"/>
    <col min="7436" max="7436" width="5.5703125" style="1" customWidth="1"/>
    <col min="7437" max="7438" width="5" style="1" customWidth="1"/>
    <col min="7439" max="7439" width="6.5703125" style="1" customWidth="1"/>
    <col min="7440" max="7440" width="22.5703125" style="1" bestFit="1" customWidth="1"/>
    <col min="7441" max="7680" width="9.140625" style="1"/>
    <col min="7681" max="7681" width="4.28515625" style="1" customWidth="1"/>
    <col min="7682" max="7682" width="44.28515625" style="1" customWidth="1"/>
    <col min="7683" max="7683" width="16.7109375" style="1" customWidth="1"/>
    <col min="7684" max="7684" width="21" style="1" customWidth="1"/>
    <col min="7685" max="7685" width="43.5703125" style="1" customWidth="1"/>
    <col min="7686" max="7686" width="14.5703125" style="1" customWidth="1"/>
    <col min="7687" max="7687" width="14.42578125" style="1" customWidth="1"/>
    <col min="7688" max="7688" width="12.7109375" style="1" customWidth="1"/>
    <col min="7689" max="7689" width="7.140625" style="1" customWidth="1"/>
    <col min="7690" max="7691" width="5" style="1" customWidth="1"/>
    <col min="7692" max="7692" width="5.5703125" style="1" customWidth="1"/>
    <col min="7693" max="7694" width="5" style="1" customWidth="1"/>
    <col min="7695" max="7695" width="6.5703125" style="1" customWidth="1"/>
    <col min="7696" max="7696" width="22.5703125" style="1" bestFit="1" customWidth="1"/>
    <col min="7697" max="7936" width="9.140625" style="1"/>
    <col min="7937" max="7937" width="4.28515625" style="1" customWidth="1"/>
    <col min="7938" max="7938" width="44.28515625" style="1" customWidth="1"/>
    <col min="7939" max="7939" width="16.7109375" style="1" customWidth="1"/>
    <col min="7940" max="7940" width="21" style="1" customWidth="1"/>
    <col min="7941" max="7941" width="43.5703125" style="1" customWidth="1"/>
    <col min="7942" max="7942" width="14.5703125" style="1" customWidth="1"/>
    <col min="7943" max="7943" width="14.42578125" style="1" customWidth="1"/>
    <col min="7944" max="7944" width="12.7109375" style="1" customWidth="1"/>
    <col min="7945" max="7945" width="7.140625" style="1" customWidth="1"/>
    <col min="7946" max="7947" width="5" style="1" customWidth="1"/>
    <col min="7948" max="7948" width="5.5703125" style="1" customWidth="1"/>
    <col min="7949" max="7950" width="5" style="1" customWidth="1"/>
    <col min="7951" max="7951" width="6.5703125" style="1" customWidth="1"/>
    <col min="7952" max="7952" width="22.5703125" style="1" bestFit="1" customWidth="1"/>
    <col min="7953" max="8192" width="9.140625" style="1"/>
    <col min="8193" max="8193" width="4.28515625" style="1" customWidth="1"/>
    <col min="8194" max="8194" width="44.28515625" style="1" customWidth="1"/>
    <col min="8195" max="8195" width="16.7109375" style="1" customWidth="1"/>
    <col min="8196" max="8196" width="21" style="1" customWidth="1"/>
    <col min="8197" max="8197" width="43.5703125" style="1" customWidth="1"/>
    <col min="8198" max="8198" width="14.5703125" style="1" customWidth="1"/>
    <col min="8199" max="8199" width="14.42578125" style="1" customWidth="1"/>
    <col min="8200" max="8200" width="12.7109375" style="1" customWidth="1"/>
    <col min="8201" max="8201" width="7.140625" style="1" customWidth="1"/>
    <col min="8202" max="8203" width="5" style="1" customWidth="1"/>
    <col min="8204" max="8204" width="5.5703125" style="1" customWidth="1"/>
    <col min="8205" max="8206" width="5" style="1" customWidth="1"/>
    <col min="8207" max="8207" width="6.5703125" style="1" customWidth="1"/>
    <col min="8208" max="8208" width="22.5703125" style="1" bestFit="1" customWidth="1"/>
    <col min="8209" max="8448" width="9.140625" style="1"/>
    <col min="8449" max="8449" width="4.28515625" style="1" customWidth="1"/>
    <col min="8450" max="8450" width="44.28515625" style="1" customWidth="1"/>
    <col min="8451" max="8451" width="16.7109375" style="1" customWidth="1"/>
    <col min="8452" max="8452" width="21" style="1" customWidth="1"/>
    <col min="8453" max="8453" width="43.5703125" style="1" customWidth="1"/>
    <col min="8454" max="8454" width="14.5703125" style="1" customWidth="1"/>
    <col min="8455" max="8455" width="14.42578125" style="1" customWidth="1"/>
    <col min="8456" max="8456" width="12.7109375" style="1" customWidth="1"/>
    <col min="8457" max="8457" width="7.140625" style="1" customWidth="1"/>
    <col min="8458" max="8459" width="5" style="1" customWidth="1"/>
    <col min="8460" max="8460" width="5.5703125" style="1" customWidth="1"/>
    <col min="8461" max="8462" width="5" style="1" customWidth="1"/>
    <col min="8463" max="8463" width="6.5703125" style="1" customWidth="1"/>
    <col min="8464" max="8464" width="22.5703125" style="1" bestFit="1" customWidth="1"/>
    <col min="8465" max="8704" width="9.140625" style="1"/>
    <col min="8705" max="8705" width="4.28515625" style="1" customWidth="1"/>
    <col min="8706" max="8706" width="44.28515625" style="1" customWidth="1"/>
    <col min="8707" max="8707" width="16.7109375" style="1" customWidth="1"/>
    <col min="8708" max="8708" width="21" style="1" customWidth="1"/>
    <col min="8709" max="8709" width="43.5703125" style="1" customWidth="1"/>
    <col min="8710" max="8710" width="14.5703125" style="1" customWidth="1"/>
    <col min="8711" max="8711" width="14.42578125" style="1" customWidth="1"/>
    <col min="8712" max="8712" width="12.7109375" style="1" customWidth="1"/>
    <col min="8713" max="8713" width="7.140625" style="1" customWidth="1"/>
    <col min="8714" max="8715" width="5" style="1" customWidth="1"/>
    <col min="8716" max="8716" width="5.5703125" style="1" customWidth="1"/>
    <col min="8717" max="8718" width="5" style="1" customWidth="1"/>
    <col min="8719" max="8719" width="6.5703125" style="1" customWidth="1"/>
    <col min="8720" max="8720" width="22.5703125" style="1" bestFit="1" customWidth="1"/>
    <col min="8721" max="8960" width="9.140625" style="1"/>
    <col min="8961" max="8961" width="4.28515625" style="1" customWidth="1"/>
    <col min="8962" max="8962" width="44.28515625" style="1" customWidth="1"/>
    <col min="8963" max="8963" width="16.7109375" style="1" customWidth="1"/>
    <col min="8964" max="8964" width="21" style="1" customWidth="1"/>
    <col min="8965" max="8965" width="43.5703125" style="1" customWidth="1"/>
    <col min="8966" max="8966" width="14.5703125" style="1" customWidth="1"/>
    <col min="8967" max="8967" width="14.42578125" style="1" customWidth="1"/>
    <col min="8968" max="8968" width="12.7109375" style="1" customWidth="1"/>
    <col min="8969" max="8969" width="7.140625" style="1" customWidth="1"/>
    <col min="8970" max="8971" width="5" style="1" customWidth="1"/>
    <col min="8972" max="8972" width="5.5703125" style="1" customWidth="1"/>
    <col min="8973" max="8974" width="5" style="1" customWidth="1"/>
    <col min="8975" max="8975" width="6.5703125" style="1" customWidth="1"/>
    <col min="8976" max="8976" width="22.5703125" style="1" bestFit="1" customWidth="1"/>
    <col min="8977" max="9216" width="9.140625" style="1"/>
    <col min="9217" max="9217" width="4.28515625" style="1" customWidth="1"/>
    <col min="9218" max="9218" width="44.28515625" style="1" customWidth="1"/>
    <col min="9219" max="9219" width="16.7109375" style="1" customWidth="1"/>
    <col min="9220" max="9220" width="21" style="1" customWidth="1"/>
    <col min="9221" max="9221" width="43.5703125" style="1" customWidth="1"/>
    <col min="9222" max="9222" width="14.5703125" style="1" customWidth="1"/>
    <col min="9223" max="9223" width="14.42578125" style="1" customWidth="1"/>
    <col min="9224" max="9224" width="12.7109375" style="1" customWidth="1"/>
    <col min="9225" max="9225" width="7.140625" style="1" customWidth="1"/>
    <col min="9226" max="9227" width="5" style="1" customWidth="1"/>
    <col min="9228" max="9228" width="5.5703125" style="1" customWidth="1"/>
    <col min="9229" max="9230" width="5" style="1" customWidth="1"/>
    <col min="9231" max="9231" width="6.5703125" style="1" customWidth="1"/>
    <col min="9232" max="9232" width="22.5703125" style="1" bestFit="1" customWidth="1"/>
    <col min="9233" max="9472" width="9.140625" style="1"/>
    <col min="9473" max="9473" width="4.28515625" style="1" customWidth="1"/>
    <col min="9474" max="9474" width="44.28515625" style="1" customWidth="1"/>
    <col min="9475" max="9475" width="16.7109375" style="1" customWidth="1"/>
    <col min="9476" max="9476" width="21" style="1" customWidth="1"/>
    <col min="9477" max="9477" width="43.5703125" style="1" customWidth="1"/>
    <col min="9478" max="9478" width="14.5703125" style="1" customWidth="1"/>
    <col min="9479" max="9479" width="14.42578125" style="1" customWidth="1"/>
    <col min="9480" max="9480" width="12.7109375" style="1" customWidth="1"/>
    <col min="9481" max="9481" width="7.140625" style="1" customWidth="1"/>
    <col min="9482" max="9483" width="5" style="1" customWidth="1"/>
    <col min="9484" max="9484" width="5.5703125" style="1" customWidth="1"/>
    <col min="9485" max="9486" width="5" style="1" customWidth="1"/>
    <col min="9487" max="9487" width="6.5703125" style="1" customWidth="1"/>
    <col min="9488" max="9488" width="22.5703125" style="1" bestFit="1" customWidth="1"/>
    <col min="9489" max="9728" width="9.140625" style="1"/>
    <col min="9729" max="9729" width="4.28515625" style="1" customWidth="1"/>
    <col min="9730" max="9730" width="44.28515625" style="1" customWidth="1"/>
    <col min="9731" max="9731" width="16.7109375" style="1" customWidth="1"/>
    <col min="9732" max="9732" width="21" style="1" customWidth="1"/>
    <col min="9733" max="9733" width="43.5703125" style="1" customWidth="1"/>
    <col min="9734" max="9734" width="14.5703125" style="1" customWidth="1"/>
    <col min="9735" max="9735" width="14.42578125" style="1" customWidth="1"/>
    <col min="9736" max="9736" width="12.7109375" style="1" customWidth="1"/>
    <col min="9737" max="9737" width="7.140625" style="1" customWidth="1"/>
    <col min="9738" max="9739" width="5" style="1" customWidth="1"/>
    <col min="9740" max="9740" width="5.5703125" style="1" customWidth="1"/>
    <col min="9741" max="9742" width="5" style="1" customWidth="1"/>
    <col min="9743" max="9743" width="6.5703125" style="1" customWidth="1"/>
    <col min="9744" max="9744" width="22.5703125" style="1" bestFit="1" customWidth="1"/>
    <col min="9745" max="9984" width="9.140625" style="1"/>
    <col min="9985" max="9985" width="4.28515625" style="1" customWidth="1"/>
    <col min="9986" max="9986" width="44.28515625" style="1" customWidth="1"/>
    <col min="9987" max="9987" width="16.7109375" style="1" customWidth="1"/>
    <col min="9988" max="9988" width="21" style="1" customWidth="1"/>
    <col min="9989" max="9989" width="43.5703125" style="1" customWidth="1"/>
    <col min="9990" max="9990" width="14.5703125" style="1" customWidth="1"/>
    <col min="9991" max="9991" width="14.42578125" style="1" customWidth="1"/>
    <col min="9992" max="9992" width="12.7109375" style="1" customWidth="1"/>
    <col min="9993" max="9993" width="7.140625" style="1" customWidth="1"/>
    <col min="9994" max="9995" width="5" style="1" customWidth="1"/>
    <col min="9996" max="9996" width="5.5703125" style="1" customWidth="1"/>
    <col min="9997" max="9998" width="5" style="1" customWidth="1"/>
    <col min="9999" max="9999" width="6.5703125" style="1" customWidth="1"/>
    <col min="10000" max="10000" width="22.5703125" style="1" bestFit="1" customWidth="1"/>
    <col min="10001" max="10240" width="9.140625" style="1"/>
    <col min="10241" max="10241" width="4.28515625" style="1" customWidth="1"/>
    <col min="10242" max="10242" width="44.28515625" style="1" customWidth="1"/>
    <col min="10243" max="10243" width="16.7109375" style="1" customWidth="1"/>
    <col min="10244" max="10244" width="21" style="1" customWidth="1"/>
    <col min="10245" max="10245" width="43.5703125" style="1" customWidth="1"/>
    <col min="10246" max="10246" width="14.5703125" style="1" customWidth="1"/>
    <col min="10247" max="10247" width="14.42578125" style="1" customWidth="1"/>
    <col min="10248" max="10248" width="12.7109375" style="1" customWidth="1"/>
    <col min="10249" max="10249" width="7.140625" style="1" customWidth="1"/>
    <col min="10250" max="10251" width="5" style="1" customWidth="1"/>
    <col min="10252" max="10252" width="5.5703125" style="1" customWidth="1"/>
    <col min="10253" max="10254" width="5" style="1" customWidth="1"/>
    <col min="10255" max="10255" width="6.5703125" style="1" customWidth="1"/>
    <col min="10256" max="10256" width="22.5703125" style="1" bestFit="1" customWidth="1"/>
    <col min="10257" max="10496" width="9.140625" style="1"/>
    <col min="10497" max="10497" width="4.28515625" style="1" customWidth="1"/>
    <col min="10498" max="10498" width="44.28515625" style="1" customWidth="1"/>
    <col min="10499" max="10499" width="16.7109375" style="1" customWidth="1"/>
    <col min="10500" max="10500" width="21" style="1" customWidth="1"/>
    <col min="10501" max="10501" width="43.5703125" style="1" customWidth="1"/>
    <col min="10502" max="10502" width="14.5703125" style="1" customWidth="1"/>
    <col min="10503" max="10503" width="14.42578125" style="1" customWidth="1"/>
    <col min="10504" max="10504" width="12.7109375" style="1" customWidth="1"/>
    <col min="10505" max="10505" width="7.140625" style="1" customWidth="1"/>
    <col min="10506" max="10507" width="5" style="1" customWidth="1"/>
    <col min="10508" max="10508" width="5.5703125" style="1" customWidth="1"/>
    <col min="10509" max="10510" width="5" style="1" customWidth="1"/>
    <col min="10511" max="10511" width="6.5703125" style="1" customWidth="1"/>
    <col min="10512" max="10512" width="22.5703125" style="1" bestFit="1" customWidth="1"/>
    <col min="10513" max="10752" width="9.140625" style="1"/>
    <col min="10753" max="10753" width="4.28515625" style="1" customWidth="1"/>
    <col min="10754" max="10754" width="44.28515625" style="1" customWidth="1"/>
    <col min="10755" max="10755" width="16.7109375" style="1" customWidth="1"/>
    <col min="10756" max="10756" width="21" style="1" customWidth="1"/>
    <col min="10757" max="10757" width="43.5703125" style="1" customWidth="1"/>
    <col min="10758" max="10758" width="14.5703125" style="1" customWidth="1"/>
    <col min="10759" max="10759" width="14.42578125" style="1" customWidth="1"/>
    <col min="10760" max="10760" width="12.7109375" style="1" customWidth="1"/>
    <col min="10761" max="10761" width="7.140625" style="1" customWidth="1"/>
    <col min="10762" max="10763" width="5" style="1" customWidth="1"/>
    <col min="10764" max="10764" width="5.5703125" style="1" customWidth="1"/>
    <col min="10765" max="10766" width="5" style="1" customWidth="1"/>
    <col min="10767" max="10767" width="6.5703125" style="1" customWidth="1"/>
    <col min="10768" max="10768" width="22.5703125" style="1" bestFit="1" customWidth="1"/>
    <col min="10769" max="11008" width="9.140625" style="1"/>
    <col min="11009" max="11009" width="4.28515625" style="1" customWidth="1"/>
    <col min="11010" max="11010" width="44.28515625" style="1" customWidth="1"/>
    <col min="11011" max="11011" width="16.7109375" style="1" customWidth="1"/>
    <col min="11012" max="11012" width="21" style="1" customWidth="1"/>
    <col min="11013" max="11013" width="43.5703125" style="1" customWidth="1"/>
    <col min="11014" max="11014" width="14.5703125" style="1" customWidth="1"/>
    <col min="11015" max="11015" width="14.42578125" style="1" customWidth="1"/>
    <col min="11016" max="11016" width="12.7109375" style="1" customWidth="1"/>
    <col min="11017" max="11017" width="7.140625" style="1" customWidth="1"/>
    <col min="11018" max="11019" width="5" style="1" customWidth="1"/>
    <col min="11020" max="11020" width="5.5703125" style="1" customWidth="1"/>
    <col min="11021" max="11022" width="5" style="1" customWidth="1"/>
    <col min="11023" max="11023" width="6.5703125" style="1" customWidth="1"/>
    <col min="11024" max="11024" width="22.5703125" style="1" bestFit="1" customWidth="1"/>
    <col min="11025" max="11264" width="9.140625" style="1"/>
    <col min="11265" max="11265" width="4.28515625" style="1" customWidth="1"/>
    <col min="11266" max="11266" width="44.28515625" style="1" customWidth="1"/>
    <col min="11267" max="11267" width="16.7109375" style="1" customWidth="1"/>
    <col min="11268" max="11268" width="21" style="1" customWidth="1"/>
    <col min="11269" max="11269" width="43.5703125" style="1" customWidth="1"/>
    <col min="11270" max="11270" width="14.5703125" style="1" customWidth="1"/>
    <col min="11271" max="11271" width="14.42578125" style="1" customWidth="1"/>
    <col min="11272" max="11272" width="12.7109375" style="1" customWidth="1"/>
    <col min="11273" max="11273" width="7.140625" style="1" customWidth="1"/>
    <col min="11274" max="11275" width="5" style="1" customWidth="1"/>
    <col min="11276" max="11276" width="5.5703125" style="1" customWidth="1"/>
    <col min="11277" max="11278" width="5" style="1" customWidth="1"/>
    <col min="11279" max="11279" width="6.5703125" style="1" customWidth="1"/>
    <col min="11280" max="11280" width="22.5703125" style="1" bestFit="1" customWidth="1"/>
    <col min="11281" max="11520" width="9.140625" style="1"/>
    <col min="11521" max="11521" width="4.28515625" style="1" customWidth="1"/>
    <col min="11522" max="11522" width="44.28515625" style="1" customWidth="1"/>
    <col min="11523" max="11523" width="16.7109375" style="1" customWidth="1"/>
    <col min="11524" max="11524" width="21" style="1" customWidth="1"/>
    <col min="11525" max="11525" width="43.5703125" style="1" customWidth="1"/>
    <col min="11526" max="11526" width="14.5703125" style="1" customWidth="1"/>
    <col min="11527" max="11527" width="14.42578125" style="1" customWidth="1"/>
    <col min="11528" max="11528" width="12.7109375" style="1" customWidth="1"/>
    <col min="11529" max="11529" width="7.140625" style="1" customWidth="1"/>
    <col min="11530" max="11531" width="5" style="1" customWidth="1"/>
    <col min="11532" max="11532" width="5.5703125" style="1" customWidth="1"/>
    <col min="11533" max="11534" width="5" style="1" customWidth="1"/>
    <col min="11535" max="11535" width="6.5703125" style="1" customWidth="1"/>
    <col min="11536" max="11536" width="22.5703125" style="1" bestFit="1" customWidth="1"/>
    <col min="11537" max="11776" width="9.140625" style="1"/>
    <col min="11777" max="11777" width="4.28515625" style="1" customWidth="1"/>
    <col min="11778" max="11778" width="44.28515625" style="1" customWidth="1"/>
    <col min="11779" max="11779" width="16.7109375" style="1" customWidth="1"/>
    <col min="11780" max="11780" width="21" style="1" customWidth="1"/>
    <col min="11781" max="11781" width="43.5703125" style="1" customWidth="1"/>
    <col min="11782" max="11782" width="14.5703125" style="1" customWidth="1"/>
    <col min="11783" max="11783" width="14.42578125" style="1" customWidth="1"/>
    <col min="11784" max="11784" width="12.7109375" style="1" customWidth="1"/>
    <col min="11785" max="11785" width="7.140625" style="1" customWidth="1"/>
    <col min="11786" max="11787" width="5" style="1" customWidth="1"/>
    <col min="11788" max="11788" width="5.5703125" style="1" customWidth="1"/>
    <col min="11789" max="11790" width="5" style="1" customWidth="1"/>
    <col min="11791" max="11791" width="6.5703125" style="1" customWidth="1"/>
    <col min="11792" max="11792" width="22.5703125" style="1" bestFit="1" customWidth="1"/>
    <col min="11793" max="12032" width="9.140625" style="1"/>
    <col min="12033" max="12033" width="4.28515625" style="1" customWidth="1"/>
    <col min="12034" max="12034" width="44.28515625" style="1" customWidth="1"/>
    <col min="12035" max="12035" width="16.7109375" style="1" customWidth="1"/>
    <col min="12036" max="12036" width="21" style="1" customWidth="1"/>
    <col min="12037" max="12037" width="43.5703125" style="1" customWidth="1"/>
    <col min="12038" max="12038" width="14.5703125" style="1" customWidth="1"/>
    <col min="12039" max="12039" width="14.42578125" style="1" customWidth="1"/>
    <col min="12040" max="12040" width="12.7109375" style="1" customWidth="1"/>
    <col min="12041" max="12041" width="7.140625" style="1" customWidth="1"/>
    <col min="12042" max="12043" width="5" style="1" customWidth="1"/>
    <col min="12044" max="12044" width="5.5703125" style="1" customWidth="1"/>
    <col min="12045" max="12046" width="5" style="1" customWidth="1"/>
    <col min="12047" max="12047" width="6.5703125" style="1" customWidth="1"/>
    <col min="12048" max="12048" width="22.5703125" style="1" bestFit="1" customWidth="1"/>
    <col min="12049" max="12288" width="9.140625" style="1"/>
    <col min="12289" max="12289" width="4.28515625" style="1" customWidth="1"/>
    <col min="12290" max="12290" width="44.28515625" style="1" customWidth="1"/>
    <col min="12291" max="12291" width="16.7109375" style="1" customWidth="1"/>
    <col min="12292" max="12292" width="21" style="1" customWidth="1"/>
    <col min="12293" max="12293" width="43.5703125" style="1" customWidth="1"/>
    <col min="12294" max="12294" width="14.5703125" style="1" customWidth="1"/>
    <col min="12295" max="12295" width="14.42578125" style="1" customWidth="1"/>
    <col min="12296" max="12296" width="12.7109375" style="1" customWidth="1"/>
    <col min="12297" max="12297" width="7.140625" style="1" customWidth="1"/>
    <col min="12298" max="12299" width="5" style="1" customWidth="1"/>
    <col min="12300" max="12300" width="5.5703125" style="1" customWidth="1"/>
    <col min="12301" max="12302" width="5" style="1" customWidth="1"/>
    <col min="12303" max="12303" width="6.5703125" style="1" customWidth="1"/>
    <col min="12304" max="12304" width="22.5703125" style="1" bestFit="1" customWidth="1"/>
    <col min="12305" max="12544" width="9.140625" style="1"/>
    <col min="12545" max="12545" width="4.28515625" style="1" customWidth="1"/>
    <col min="12546" max="12546" width="44.28515625" style="1" customWidth="1"/>
    <col min="12547" max="12547" width="16.7109375" style="1" customWidth="1"/>
    <col min="12548" max="12548" width="21" style="1" customWidth="1"/>
    <col min="12549" max="12549" width="43.5703125" style="1" customWidth="1"/>
    <col min="12550" max="12550" width="14.5703125" style="1" customWidth="1"/>
    <col min="12551" max="12551" width="14.42578125" style="1" customWidth="1"/>
    <col min="12552" max="12552" width="12.7109375" style="1" customWidth="1"/>
    <col min="12553" max="12553" width="7.140625" style="1" customWidth="1"/>
    <col min="12554" max="12555" width="5" style="1" customWidth="1"/>
    <col min="12556" max="12556" width="5.5703125" style="1" customWidth="1"/>
    <col min="12557" max="12558" width="5" style="1" customWidth="1"/>
    <col min="12559" max="12559" width="6.5703125" style="1" customWidth="1"/>
    <col min="12560" max="12560" width="22.5703125" style="1" bestFit="1" customWidth="1"/>
    <col min="12561" max="12800" width="9.140625" style="1"/>
    <col min="12801" max="12801" width="4.28515625" style="1" customWidth="1"/>
    <col min="12802" max="12802" width="44.28515625" style="1" customWidth="1"/>
    <col min="12803" max="12803" width="16.7109375" style="1" customWidth="1"/>
    <col min="12804" max="12804" width="21" style="1" customWidth="1"/>
    <col min="12805" max="12805" width="43.5703125" style="1" customWidth="1"/>
    <col min="12806" max="12806" width="14.5703125" style="1" customWidth="1"/>
    <col min="12807" max="12807" width="14.42578125" style="1" customWidth="1"/>
    <col min="12808" max="12808" width="12.7109375" style="1" customWidth="1"/>
    <col min="12809" max="12809" width="7.140625" style="1" customWidth="1"/>
    <col min="12810" max="12811" width="5" style="1" customWidth="1"/>
    <col min="12812" max="12812" width="5.5703125" style="1" customWidth="1"/>
    <col min="12813" max="12814" width="5" style="1" customWidth="1"/>
    <col min="12815" max="12815" width="6.5703125" style="1" customWidth="1"/>
    <col min="12816" max="12816" width="22.5703125" style="1" bestFit="1" customWidth="1"/>
    <col min="12817" max="13056" width="9.140625" style="1"/>
    <col min="13057" max="13057" width="4.28515625" style="1" customWidth="1"/>
    <col min="13058" max="13058" width="44.28515625" style="1" customWidth="1"/>
    <col min="13059" max="13059" width="16.7109375" style="1" customWidth="1"/>
    <col min="13060" max="13060" width="21" style="1" customWidth="1"/>
    <col min="13061" max="13061" width="43.5703125" style="1" customWidth="1"/>
    <col min="13062" max="13062" width="14.5703125" style="1" customWidth="1"/>
    <col min="13063" max="13063" width="14.42578125" style="1" customWidth="1"/>
    <col min="13064" max="13064" width="12.7109375" style="1" customWidth="1"/>
    <col min="13065" max="13065" width="7.140625" style="1" customWidth="1"/>
    <col min="13066" max="13067" width="5" style="1" customWidth="1"/>
    <col min="13068" max="13068" width="5.5703125" style="1" customWidth="1"/>
    <col min="13069" max="13070" width="5" style="1" customWidth="1"/>
    <col min="13071" max="13071" width="6.5703125" style="1" customWidth="1"/>
    <col min="13072" max="13072" width="22.5703125" style="1" bestFit="1" customWidth="1"/>
    <col min="13073" max="13312" width="9.140625" style="1"/>
    <col min="13313" max="13313" width="4.28515625" style="1" customWidth="1"/>
    <col min="13314" max="13314" width="44.28515625" style="1" customWidth="1"/>
    <col min="13315" max="13315" width="16.7109375" style="1" customWidth="1"/>
    <col min="13316" max="13316" width="21" style="1" customWidth="1"/>
    <col min="13317" max="13317" width="43.5703125" style="1" customWidth="1"/>
    <col min="13318" max="13318" width="14.5703125" style="1" customWidth="1"/>
    <col min="13319" max="13319" width="14.42578125" style="1" customWidth="1"/>
    <col min="13320" max="13320" width="12.7109375" style="1" customWidth="1"/>
    <col min="13321" max="13321" width="7.140625" style="1" customWidth="1"/>
    <col min="13322" max="13323" width="5" style="1" customWidth="1"/>
    <col min="13324" max="13324" width="5.5703125" style="1" customWidth="1"/>
    <col min="13325" max="13326" width="5" style="1" customWidth="1"/>
    <col min="13327" max="13327" width="6.5703125" style="1" customWidth="1"/>
    <col min="13328" max="13328" width="22.5703125" style="1" bestFit="1" customWidth="1"/>
    <col min="13329" max="13568" width="9.140625" style="1"/>
    <col min="13569" max="13569" width="4.28515625" style="1" customWidth="1"/>
    <col min="13570" max="13570" width="44.28515625" style="1" customWidth="1"/>
    <col min="13571" max="13571" width="16.7109375" style="1" customWidth="1"/>
    <col min="13572" max="13572" width="21" style="1" customWidth="1"/>
    <col min="13573" max="13573" width="43.5703125" style="1" customWidth="1"/>
    <col min="13574" max="13574" width="14.5703125" style="1" customWidth="1"/>
    <col min="13575" max="13575" width="14.42578125" style="1" customWidth="1"/>
    <col min="13576" max="13576" width="12.7109375" style="1" customWidth="1"/>
    <col min="13577" max="13577" width="7.140625" style="1" customWidth="1"/>
    <col min="13578" max="13579" width="5" style="1" customWidth="1"/>
    <col min="13580" max="13580" width="5.5703125" style="1" customWidth="1"/>
    <col min="13581" max="13582" width="5" style="1" customWidth="1"/>
    <col min="13583" max="13583" width="6.5703125" style="1" customWidth="1"/>
    <col min="13584" max="13584" width="22.5703125" style="1" bestFit="1" customWidth="1"/>
    <col min="13585" max="13824" width="9.140625" style="1"/>
    <col min="13825" max="13825" width="4.28515625" style="1" customWidth="1"/>
    <col min="13826" max="13826" width="44.28515625" style="1" customWidth="1"/>
    <col min="13827" max="13827" width="16.7109375" style="1" customWidth="1"/>
    <col min="13828" max="13828" width="21" style="1" customWidth="1"/>
    <col min="13829" max="13829" width="43.5703125" style="1" customWidth="1"/>
    <col min="13830" max="13830" width="14.5703125" style="1" customWidth="1"/>
    <col min="13831" max="13831" width="14.42578125" style="1" customWidth="1"/>
    <col min="13832" max="13832" width="12.7109375" style="1" customWidth="1"/>
    <col min="13833" max="13833" width="7.140625" style="1" customWidth="1"/>
    <col min="13834" max="13835" width="5" style="1" customWidth="1"/>
    <col min="13836" max="13836" width="5.5703125" style="1" customWidth="1"/>
    <col min="13837" max="13838" width="5" style="1" customWidth="1"/>
    <col min="13839" max="13839" width="6.5703125" style="1" customWidth="1"/>
    <col min="13840" max="13840" width="22.5703125" style="1" bestFit="1" customWidth="1"/>
    <col min="13841" max="14080" width="9.140625" style="1"/>
    <col min="14081" max="14081" width="4.28515625" style="1" customWidth="1"/>
    <col min="14082" max="14082" width="44.28515625" style="1" customWidth="1"/>
    <col min="14083" max="14083" width="16.7109375" style="1" customWidth="1"/>
    <col min="14084" max="14084" width="21" style="1" customWidth="1"/>
    <col min="14085" max="14085" width="43.5703125" style="1" customWidth="1"/>
    <col min="14086" max="14086" width="14.5703125" style="1" customWidth="1"/>
    <col min="14087" max="14087" width="14.42578125" style="1" customWidth="1"/>
    <col min="14088" max="14088" width="12.7109375" style="1" customWidth="1"/>
    <col min="14089" max="14089" width="7.140625" style="1" customWidth="1"/>
    <col min="14090" max="14091" width="5" style="1" customWidth="1"/>
    <col min="14092" max="14092" width="5.5703125" style="1" customWidth="1"/>
    <col min="14093" max="14094" width="5" style="1" customWidth="1"/>
    <col min="14095" max="14095" width="6.5703125" style="1" customWidth="1"/>
    <col min="14096" max="14096" width="22.5703125" style="1" bestFit="1" customWidth="1"/>
    <col min="14097" max="14336" width="9.140625" style="1"/>
    <col min="14337" max="14337" width="4.28515625" style="1" customWidth="1"/>
    <col min="14338" max="14338" width="44.28515625" style="1" customWidth="1"/>
    <col min="14339" max="14339" width="16.7109375" style="1" customWidth="1"/>
    <col min="14340" max="14340" width="21" style="1" customWidth="1"/>
    <col min="14341" max="14341" width="43.5703125" style="1" customWidth="1"/>
    <col min="14342" max="14342" width="14.5703125" style="1" customWidth="1"/>
    <col min="14343" max="14343" width="14.42578125" style="1" customWidth="1"/>
    <col min="14344" max="14344" width="12.7109375" style="1" customWidth="1"/>
    <col min="14345" max="14345" width="7.140625" style="1" customWidth="1"/>
    <col min="14346" max="14347" width="5" style="1" customWidth="1"/>
    <col min="14348" max="14348" width="5.5703125" style="1" customWidth="1"/>
    <col min="14349" max="14350" width="5" style="1" customWidth="1"/>
    <col min="14351" max="14351" width="6.5703125" style="1" customWidth="1"/>
    <col min="14352" max="14352" width="22.5703125" style="1" bestFit="1" customWidth="1"/>
    <col min="14353" max="14592" width="9.140625" style="1"/>
    <col min="14593" max="14593" width="4.28515625" style="1" customWidth="1"/>
    <col min="14594" max="14594" width="44.28515625" style="1" customWidth="1"/>
    <col min="14595" max="14595" width="16.7109375" style="1" customWidth="1"/>
    <col min="14596" max="14596" width="21" style="1" customWidth="1"/>
    <col min="14597" max="14597" width="43.5703125" style="1" customWidth="1"/>
    <col min="14598" max="14598" width="14.5703125" style="1" customWidth="1"/>
    <col min="14599" max="14599" width="14.42578125" style="1" customWidth="1"/>
    <col min="14600" max="14600" width="12.7109375" style="1" customWidth="1"/>
    <col min="14601" max="14601" width="7.140625" style="1" customWidth="1"/>
    <col min="14602" max="14603" width="5" style="1" customWidth="1"/>
    <col min="14604" max="14604" width="5.5703125" style="1" customWidth="1"/>
    <col min="14605" max="14606" width="5" style="1" customWidth="1"/>
    <col min="14607" max="14607" width="6.5703125" style="1" customWidth="1"/>
    <col min="14608" max="14608" width="22.5703125" style="1" bestFit="1" customWidth="1"/>
    <col min="14609" max="14848" width="9.140625" style="1"/>
    <col min="14849" max="14849" width="4.28515625" style="1" customWidth="1"/>
    <col min="14850" max="14850" width="44.28515625" style="1" customWidth="1"/>
    <col min="14851" max="14851" width="16.7109375" style="1" customWidth="1"/>
    <col min="14852" max="14852" width="21" style="1" customWidth="1"/>
    <col min="14853" max="14853" width="43.5703125" style="1" customWidth="1"/>
    <col min="14854" max="14854" width="14.5703125" style="1" customWidth="1"/>
    <col min="14855" max="14855" width="14.42578125" style="1" customWidth="1"/>
    <col min="14856" max="14856" width="12.7109375" style="1" customWidth="1"/>
    <col min="14857" max="14857" width="7.140625" style="1" customWidth="1"/>
    <col min="14858" max="14859" width="5" style="1" customWidth="1"/>
    <col min="14860" max="14860" width="5.5703125" style="1" customWidth="1"/>
    <col min="14861" max="14862" width="5" style="1" customWidth="1"/>
    <col min="14863" max="14863" width="6.5703125" style="1" customWidth="1"/>
    <col min="14864" max="14864" width="22.5703125" style="1" bestFit="1" customWidth="1"/>
    <col min="14865" max="15104" width="9.140625" style="1"/>
    <col min="15105" max="15105" width="4.28515625" style="1" customWidth="1"/>
    <col min="15106" max="15106" width="44.28515625" style="1" customWidth="1"/>
    <col min="15107" max="15107" width="16.7109375" style="1" customWidth="1"/>
    <col min="15108" max="15108" width="21" style="1" customWidth="1"/>
    <col min="15109" max="15109" width="43.5703125" style="1" customWidth="1"/>
    <col min="15110" max="15110" width="14.5703125" style="1" customWidth="1"/>
    <col min="15111" max="15111" width="14.42578125" style="1" customWidth="1"/>
    <col min="15112" max="15112" width="12.7109375" style="1" customWidth="1"/>
    <col min="15113" max="15113" width="7.140625" style="1" customWidth="1"/>
    <col min="15114" max="15115" width="5" style="1" customWidth="1"/>
    <col min="15116" max="15116" width="5.5703125" style="1" customWidth="1"/>
    <col min="15117" max="15118" width="5" style="1" customWidth="1"/>
    <col min="15119" max="15119" width="6.5703125" style="1" customWidth="1"/>
    <col min="15120" max="15120" width="22.5703125" style="1" bestFit="1" customWidth="1"/>
    <col min="15121" max="15360" width="9.140625" style="1"/>
    <col min="15361" max="15361" width="4.28515625" style="1" customWidth="1"/>
    <col min="15362" max="15362" width="44.28515625" style="1" customWidth="1"/>
    <col min="15363" max="15363" width="16.7109375" style="1" customWidth="1"/>
    <col min="15364" max="15364" width="21" style="1" customWidth="1"/>
    <col min="15365" max="15365" width="43.5703125" style="1" customWidth="1"/>
    <col min="15366" max="15366" width="14.5703125" style="1" customWidth="1"/>
    <col min="15367" max="15367" width="14.42578125" style="1" customWidth="1"/>
    <col min="15368" max="15368" width="12.7109375" style="1" customWidth="1"/>
    <col min="15369" max="15369" width="7.140625" style="1" customWidth="1"/>
    <col min="15370" max="15371" width="5" style="1" customWidth="1"/>
    <col min="15372" max="15372" width="5.5703125" style="1" customWidth="1"/>
    <col min="15373" max="15374" width="5" style="1" customWidth="1"/>
    <col min="15375" max="15375" width="6.5703125" style="1" customWidth="1"/>
    <col min="15376" max="15376" width="22.5703125" style="1" bestFit="1" customWidth="1"/>
    <col min="15377" max="15616" width="9.140625" style="1"/>
    <col min="15617" max="15617" width="4.28515625" style="1" customWidth="1"/>
    <col min="15618" max="15618" width="44.28515625" style="1" customWidth="1"/>
    <col min="15619" max="15619" width="16.7109375" style="1" customWidth="1"/>
    <col min="15620" max="15620" width="21" style="1" customWidth="1"/>
    <col min="15621" max="15621" width="43.5703125" style="1" customWidth="1"/>
    <col min="15622" max="15622" width="14.5703125" style="1" customWidth="1"/>
    <col min="15623" max="15623" width="14.42578125" style="1" customWidth="1"/>
    <col min="15624" max="15624" width="12.7109375" style="1" customWidth="1"/>
    <col min="15625" max="15625" width="7.140625" style="1" customWidth="1"/>
    <col min="15626" max="15627" width="5" style="1" customWidth="1"/>
    <col min="15628" max="15628" width="5.5703125" style="1" customWidth="1"/>
    <col min="15629" max="15630" width="5" style="1" customWidth="1"/>
    <col min="15631" max="15631" width="6.5703125" style="1" customWidth="1"/>
    <col min="15632" max="15632" width="22.5703125" style="1" bestFit="1" customWidth="1"/>
    <col min="15633" max="15872" width="9.140625" style="1"/>
    <col min="15873" max="15873" width="4.28515625" style="1" customWidth="1"/>
    <col min="15874" max="15874" width="44.28515625" style="1" customWidth="1"/>
    <col min="15875" max="15875" width="16.7109375" style="1" customWidth="1"/>
    <col min="15876" max="15876" width="21" style="1" customWidth="1"/>
    <col min="15877" max="15877" width="43.5703125" style="1" customWidth="1"/>
    <col min="15878" max="15878" width="14.5703125" style="1" customWidth="1"/>
    <col min="15879" max="15879" width="14.42578125" style="1" customWidth="1"/>
    <col min="15880" max="15880" width="12.7109375" style="1" customWidth="1"/>
    <col min="15881" max="15881" width="7.140625" style="1" customWidth="1"/>
    <col min="15882" max="15883" width="5" style="1" customWidth="1"/>
    <col min="15884" max="15884" width="5.5703125" style="1" customWidth="1"/>
    <col min="15885" max="15886" width="5" style="1" customWidth="1"/>
    <col min="15887" max="15887" width="6.5703125" style="1" customWidth="1"/>
    <col min="15888" max="15888" width="22.5703125" style="1" bestFit="1" customWidth="1"/>
    <col min="15889" max="16128" width="9.140625" style="1"/>
    <col min="16129" max="16129" width="4.28515625" style="1" customWidth="1"/>
    <col min="16130" max="16130" width="44.28515625" style="1" customWidth="1"/>
    <col min="16131" max="16131" width="16.7109375" style="1" customWidth="1"/>
    <col min="16132" max="16132" width="21" style="1" customWidth="1"/>
    <col min="16133" max="16133" width="43.5703125" style="1" customWidth="1"/>
    <col min="16134" max="16134" width="14.5703125" style="1" customWidth="1"/>
    <col min="16135" max="16135" width="14.42578125" style="1" customWidth="1"/>
    <col min="16136" max="16136" width="12.7109375" style="1" customWidth="1"/>
    <col min="16137" max="16137" width="7.140625" style="1" customWidth="1"/>
    <col min="16138" max="16139" width="5" style="1" customWidth="1"/>
    <col min="16140" max="16140" width="5.5703125" style="1" customWidth="1"/>
    <col min="16141" max="16142" width="5" style="1" customWidth="1"/>
    <col min="16143" max="16143" width="6.5703125" style="1" customWidth="1"/>
    <col min="16144" max="16144" width="22.5703125" style="1" bestFit="1" customWidth="1"/>
    <col min="16145" max="16384" width="9.140625" style="1"/>
  </cols>
  <sheetData>
    <row r="1" spans="1:16" ht="18.75" x14ac:dyDescent="0.25">
      <c r="A1" s="73" t="s">
        <v>6</v>
      </c>
      <c r="B1" s="73"/>
      <c r="C1" s="73"/>
      <c r="D1" s="73"/>
      <c r="E1" s="73"/>
      <c r="F1" s="73"/>
      <c r="G1" s="73"/>
      <c r="H1" s="73"/>
      <c r="I1" s="73"/>
      <c r="J1" s="73"/>
      <c r="K1" s="73"/>
      <c r="L1" s="73"/>
      <c r="M1" s="73"/>
      <c r="N1" s="73"/>
      <c r="O1" s="73"/>
    </row>
    <row r="2" spans="1:16" ht="18.75" x14ac:dyDescent="0.25">
      <c r="A2" s="73" t="s">
        <v>13</v>
      </c>
      <c r="B2" s="73"/>
      <c r="C2" s="73"/>
      <c r="D2" s="73"/>
      <c r="E2" s="73"/>
      <c r="F2" s="73"/>
      <c r="G2" s="73"/>
      <c r="H2" s="73"/>
      <c r="I2" s="73"/>
      <c r="J2" s="73"/>
      <c r="K2" s="73"/>
      <c r="L2" s="73"/>
      <c r="M2" s="73"/>
      <c r="N2" s="73"/>
      <c r="O2" s="73"/>
    </row>
    <row r="3" spans="1:16" x14ac:dyDescent="0.25">
      <c r="C3" s="4"/>
      <c r="G3" s="7"/>
      <c r="H3" s="8"/>
      <c r="J3" s="9"/>
      <c r="K3" s="9"/>
      <c r="M3" s="9"/>
      <c r="N3" s="9" t="s">
        <v>15</v>
      </c>
    </row>
    <row r="4" spans="1:16" s="10" customFormat="1" x14ac:dyDescent="0.2">
      <c r="A4" s="74" t="s">
        <v>0</v>
      </c>
      <c r="B4" s="74" t="s">
        <v>29</v>
      </c>
      <c r="C4" s="76" t="s">
        <v>40</v>
      </c>
      <c r="D4" s="79" t="s">
        <v>22</v>
      </c>
      <c r="E4" s="79" t="s">
        <v>30</v>
      </c>
      <c r="F4" s="80" t="s">
        <v>41</v>
      </c>
      <c r="G4" s="80" t="s">
        <v>35</v>
      </c>
      <c r="H4" s="74" t="s">
        <v>23</v>
      </c>
      <c r="I4" s="57" t="s">
        <v>16</v>
      </c>
      <c r="J4" s="57" t="s">
        <v>17</v>
      </c>
      <c r="K4" s="57" t="s">
        <v>7</v>
      </c>
      <c r="L4" s="57" t="s">
        <v>10</v>
      </c>
      <c r="M4" s="57" t="s">
        <v>44</v>
      </c>
      <c r="N4" s="57" t="s">
        <v>9</v>
      </c>
      <c r="O4" s="57" t="s">
        <v>55</v>
      </c>
    </row>
    <row r="5" spans="1:16" s="10" customFormat="1" x14ac:dyDescent="0.2">
      <c r="A5" s="74"/>
      <c r="B5" s="75"/>
      <c r="C5" s="77"/>
      <c r="D5" s="79"/>
      <c r="E5" s="79"/>
      <c r="F5" s="80"/>
      <c r="G5" s="80"/>
      <c r="H5" s="74"/>
      <c r="I5" s="57"/>
      <c r="J5" s="57"/>
      <c r="K5" s="57"/>
      <c r="L5" s="57"/>
      <c r="M5" s="57"/>
      <c r="N5" s="57"/>
      <c r="O5" s="57"/>
    </row>
    <row r="6" spans="1:16" s="10" customFormat="1" ht="110.25" customHeight="1" x14ac:dyDescent="0.2">
      <c r="A6" s="74"/>
      <c r="B6" s="75"/>
      <c r="C6" s="77"/>
      <c r="D6" s="79"/>
      <c r="E6" s="79"/>
      <c r="F6" s="80"/>
      <c r="G6" s="80"/>
      <c r="H6" s="74"/>
      <c r="I6" s="57"/>
      <c r="J6" s="57"/>
      <c r="K6" s="57"/>
      <c r="L6" s="57"/>
      <c r="M6" s="57"/>
      <c r="N6" s="57"/>
      <c r="O6" s="57"/>
    </row>
    <row r="7" spans="1:16" s="10" customFormat="1" x14ac:dyDescent="0.2">
      <c r="A7" s="74"/>
      <c r="B7" s="75"/>
      <c r="C7" s="78"/>
      <c r="D7" s="79"/>
      <c r="E7" s="79"/>
      <c r="F7" s="80"/>
      <c r="G7" s="80"/>
      <c r="H7" s="74"/>
      <c r="I7" s="57"/>
      <c r="J7" s="57"/>
      <c r="K7" s="57"/>
      <c r="L7" s="57"/>
      <c r="M7" s="57"/>
      <c r="N7" s="57"/>
      <c r="O7" s="57"/>
    </row>
    <row r="8" spans="1:16" s="16" customFormat="1" ht="18.75" x14ac:dyDescent="0.2">
      <c r="A8" s="11"/>
      <c r="B8" s="12" t="s">
        <v>36</v>
      </c>
      <c r="C8" s="13">
        <f>C9</f>
        <v>3925.7719999999999</v>
      </c>
      <c r="D8" s="14" t="s">
        <v>11</v>
      </c>
      <c r="E8" s="14" t="s">
        <v>11</v>
      </c>
      <c r="F8" s="13">
        <f>F9</f>
        <v>3913.3999999999996</v>
      </c>
      <c r="G8" s="15">
        <f>G9</f>
        <v>2172.7556190000005</v>
      </c>
      <c r="H8" s="13">
        <f>H9</f>
        <v>1740.6443810000003</v>
      </c>
      <c r="I8" s="14" t="s">
        <v>11</v>
      </c>
      <c r="J8" s="14" t="s">
        <v>11</v>
      </c>
      <c r="K8" s="14" t="s">
        <v>11</v>
      </c>
      <c r="L8" s="14" t="s">
        <v>11</v>
      </c>
      <c r="M8" s="14" t="s">
        <v>11</v>
      </c>
      <c r="N8" s="14" t="s">
        <v>11</v>
      </c>
      <c r="O8" s="14" t="s">
        <v>11</v>
      </c>
    </row>
    <row r="9" spans="1:16" s="18" customFormat="1" ht="37.5" x14ac:dyDescent="0.2">
      <c r="A9" s="11"/>
      <c r="B9" s="12" t="s">
        <v>18</v>
      </c>
      <c r="C9" s="12">
        <f>623+3263.354+39.418</f>
        <v>3925.7719999999999</v>
      </c>
      <c r="D9" s="14" t="s">
        <v>11</v>
      </c>
      <c r="E9" s="14" t="s">
        <v>11</v>
      </c>
      <c r="F9" s="13">
        <f>+SUM(F11:F42)</f>
        <v>3913.3999999999996</v>
      </c>
      <c r="G9" s="13">
        <f>+SUM(G11:G42)</f>
        <v>2172.7556190000005</v>
      </c>
      <c r="H9" s="13">
        <f>+SUM(H11:H42)</f>
        <v>1740.6443810000003</v>
      </c>
      <c r="I9" s="14" t="s">
        <v>11</v>
      </c>
      <c r="J9" s="14" t="s">
        <v>11</v>
      </c>
      <c r="K9" s="14" t="s">
        <v>11</v>
      </c>
      <c r="L9" s="14" t="s">
        <v>11</v>
      </c>
      <c r="M9" s="14" t="s">
        <v>11</v>
      </c>
      <c r="N9" s="14" t="s">
        <v>11</v>
      </c>
      <c r="O9" s="14" t="s">
        <v>11</v>
      </c>
      <c r="P9" s="17"/>
    </row>
    <row r="10" spans="1:16" s="18" customFormat="1" ht="18.75" x14ac:dyDescent="0.2">
      <c r="A10" s="19"/>
      <c r="B10" s="20" t="s">
        <v>24</v>
      </c>
      <c r="C10" s="21">
        <f>+C9-F9</f>
        <v>12.372000000000298</v>
      </c>
      <c r="D10" s="22"/>
      <c r="E10" s="22"/>
      <c r="F10" s="21"/>
      <c r="G10" s="21"/>
      <c r="H10" s="21"/>
      <c r="I10" s="22"/>
      <c r="J10" s="22"/>
      <c r="K10" s="22"/>
      <c r="L10" s="22"/>
      <c r="M10" s="22"/>
      <c r="N10" s="22"/>
      <c r="O10" s="22"/>
    </row>
    <row r="11" spans="1:16" s="29" customFormat="1" ht="30" x14ac:dyDescent="0.2">
      <c r="A11" s="23">
        <v>1</v>
      </c>
      <c r="B11" s="81" t="s">
        <v>19</v>
      </c>
      <c r="C11" s="24"/>
      <c r="D11" s="83" t="s">
        <v>8</v>
      </c>
      <c r="E11" s="25" t="s">
        <v>53</v>
      </c>
      <c r="F11" s="26">
        <v>560</v>
      </c>
      <c r="G11" s="26">
        <v>558.96499900000003</v>
      </c>
      <c r="H11" s="27">
        <f>+F11-G11</f>
        <v>1.0350009999999656</v>
      </c>
      <c r="I11" s="28">
        <v>7091</v>
      </c>
      <c r="J11" s="28">
        <v>100</v>
      </c>
      <c r="K11" s="28">
        <v>72</v>
      </c>
      <c r="L11" s="28">
        <v>4</v>
      </c>
      <c r="M11" s="28">
        <v>42</v>
      </c>
      <c r="N11" s="28">
        <v>32</v>
      </c>
      <c r="O11" s="28">
        <v>200</v>
      </c>
    </row>
    <row r="12" spans="1:16" s="29" customFormat="1" ht="45" x14ac:dyDescent="0.2">
      <c r="A12" s="23"/>
      <c r="B12" s="82"/>
      <c r="C12" s="24"/>
      <c r="D12" s="84"/>
      <c r="E12" s="25" t="s">
        <v>42</v>
      </c>
      <c r="F12" s="26">
        <v>63</v>
      </c>
      <c r="G12" s="26">
        <v>63</v>
      </c>
      <c r="H12" s="27">
        <f>+F12-G12</f>
        <v>0</v>
      </c>
      <c r="I12" s="28">
        <v>7096</v>
      </c>
      <c r="J12" s="28">
        <v>300</v>
      </c>
      <c r="K12" s="28">
        <v>72</v>
      </c>
      <c r="L12" s="30">
        <v>4</v>
      </c>
      <c r="M12" s="30">
        <v>48</v>
      </c>
      <c r="N12" s="30">
        <v>21</v>
      </c>
      <c r="O12" s="30">
        <v>190</v>
      </c>
      <c r="P12" s="31"/>
    </row>
    <row r="13" spans="1:16" s="29" customFormat="1" ht="16.5" customHeight="1" x14ac:dyDescent="0.2">
      <c r="A13" s="32"/>
      <c r="B13" s="58" t="s">
        <v>37</v>
      </c>
      <c r="C13" s="33"/>
      <c r="D13" s="66" t="s">
        <v>51</v>
      </c>
      <c r="E13" s="34" t="s">
        <v>31</v>
      </c>
      <c r="F13" s="35">
        <v>995</v>
      </c>
      <c r="G13" s="35">
        <v>995</v>
      </c>
      <c r="H13" s="36">
        <f>+F13-G13</f>
        <v>0</v>
      </c>
      <c r="I13" s="37">
        <v>7019</v>
      </c>
      <c r="J13" s="37">
        <v>909</v>
      </c>
      <c r="K13" s="37">
        <v>18</v>
      </c>
      <c r="L13" s="38">
        <v>4</v>
      </c>
      <c r="M13" s="38">
        <v>46</v>
      </c>
      <c r="N13" s="38">
        <v>42</v>
      </c>
      <c r="O13" s="38">
        <v>320</v>
      </c>
    </row>
    <row r="14" spans="1:16" s="29" customFormat="1" ht="75" customHeight="1" x14ac:dyDescent="0.2">
      <c r="A14" s="32"/>
      <c r="B14" s="59"/>
      <c r="C14" s="33"/>
      <c r="D14" s="67"/>
      <c r="E14" s="64" t="s">
        <v>52</v>
      </c>
      <c r="F14" s="35">
        <v>289.60000000000002</v>
      </c>
      <c r="G14" s="35">
        <v>253.33921599999999</v>
      </c>
      <c r="H14" s="36">
        <f t="shared" ref="H14:H26" si="0">+F14-G14</f>
        <v>36.260784000000029</v>
      </c>
      <c r="I14" s="37">
        <v>7011</v>
      </c>
      <c r="J14" s="37">
        <v>204</v>
      </c>
      <c r="K14" s="37">
        <v>18</v>
      </c>
      <c r="L14" s="39">
        <v>1</v>
      </c>
      <c r="M14" s="38">
        <v>41</v>
      </c>
      <c r="N14" s="38">
        <v>11</v>
      </c>
      <c r="O14" s="38">
        <v>100</v>
      </c>
    </row>
    <row r="15" spans="1:16" s="29" customFormat="1" ht="16.5" x14ac:dyDescent="0.2">
      <c r="A15" s="32"/>
      <c r="B15" s="59"/>
      <c r="C15" s="33"/>
      <c r="D15" s="67"/>
      <c r="E15" s="65"/>
      <c r="F15" s="35">
        <v>72.400000000000006</v>
      </c>
      <c r="G15" s="35">
        <v>63.334803999999998</v>
      </c>
      <c r="H15" s="36">
        <f t="shared" si="0"/>
        <v>9.0651960000000074</v>
      </c>
      <c r="I15" s="37">
        <v>7011</v>
      </c>
      <c r="J15" s="37">
        <v>204</v>
      </c>
      <c r="K15" s="37">
        <v>18</v>
      </c>
      <c r="L15" s="37">
        <v>2</v>
      </c>
      <c r="M15" s="39">
        <v>41</v>
      </c>
      <c r="N15" s="39">
        <v>21</v>
      </c>
      <c r="O15" s="40" t="s">
        <v>1</v>
      </c>
    </row>
    <row r="16" spans="1:16" s="29" customFormat="1" ht="31.5" customHeight="1" x14ac:dyDescent="0.2">
      <c r="A16" s="32"/>
      <c r="B16" s="59"/>
      <c r="C16" s="38"/>
      <c r="D16" s="67"/>
      <c r="E16" s="61" t="s">
        <v>38</v>
      </c>
      <c r="F16" s="35">
        <v>50</v>
      </c>
      <c r="G16" s="35">
        <v>49.999099999999999</v>
      </c>
      <c r="H16" s="36">
        <f t="shared" si="0"/>
        <v>9.0000000000145519E-4</v>
      </c>
      <c r="I16" s="37">
        <v>7011</v>
      </c>
      <c r="J16" s="37">
        <v>204</v>
      </c>
      <c r="K16" s="37">
        <v>18</v>
      </c>
      <c r="L16" s="37">
        <v>4</v>
      </c>
      <c r="M16" s="39">
        <v>42</v>
      </c>
      <c r="N16" s="39">
        <v>52</v>
      </c>
      <c r="O16" s="40" t="s">
        <v>2</v>
      </c>
    </row>
    <row r="17" spans="1:20" s="29" customFormat="1" ht="16.5" x14ac:dyDescent="0.2">
      <c r="A17" s="32"/>
      <c r="B17" s="59"/>
      <c r="C17" s="38"/>
      <c r="D17" s="67"/>
      <c r="E17" s="63"/>
      <c r="F17" s="35">
        <v>30</v>
      </c>
      <c r="G17" s="35">
        <v>30</v>
      </c>
      <c r="H17" s="36">
        <f t="shared" si="0"/>
        <v>0</v>
      </c>
      <c r="I17" s="37">
        <v>7011</v>
      </c>
      <c r="J17" s="37">
        <v>204</v>
      </c>
      <c r="K17" s="37">
        <v>18</v>
      </c>
      <c r="L17" s="37">
        <v>4</v>
      </c>
      <c r="M17" s="39">
        <v>42</v>
      </c>
      <c r="N17" s="39">
        <v>34</v>
      </c>
      <c r="O17" s="40" t="s">
        <v>1</v>
      </c>
    </row>
    <row r="18" spans="1:20" s="29" customFormat="1" ht="16.5" x14ac:dyDescent="0.2">
      <c r="A18" s="32"/>
      <c r="B18" s="59"/>
      <c r="C18" s="38"/>
      <c r="D18" s="67"/>
      <c r="E18" s="41" t="s">
        <v>45</v>
      </c>
      <c r="F18" s="35">
        <v>50</v>
      </c>
      <c r="G18" s="35"/>
      <c r="H18" s="42">
        <f t="shared" si="0"/>
        <v>50</v>
      </c>
      <c r="I18" s="37">
        <v>7011</v>
      </c>
      <c r="J18" s="37">
        <v>204</v>
      </c>
      <c r="K18" s="37">
        <v>18</v>
      </c>
      <c r="L18" s="37">
        <v>4</v>
      </c>
      <c r="M18" s="39">
        <v>42</v>
      </c>
      <c r="N18" s="39">
        <v>92</v>
      </c>
      <c r="O18" s="40" t="s">
        <v>3</v>
      </c>
      <c r="P18" s="43">
        <f>+G18+G20+G22+G24+G26</f>
        <v>12.56</v>
      </c>
      <c r="Q18" s="29">
        <v>132.746386</v>
      </c>
      <c r="R18" s="43">
        <f>+P18-Q18</f>
        <v>-120.186386</v>
      </c>
    </row>
    <row r="19" spans="1:20" s="29" customFormat="1" ht="31.5" x14ac:dyDescent="0.2">
      <c r="A19" s="32"/>
      <c r="B19" s="59"/>
      <c r="C19" s="38"/>
      <c r="D19" s="67"/>
      <c r="E19" s="41" t="s">
        <v>32</v>
      </c>
      <c r="F19" s="35">
        <v>25</v>
      </c>
      <c r="G19" s="35"/>
      <c r="H19" s="42">
        <f>+F19-G19</f>
        <v>25</v>
      </c>
      <c r="I19" s="37">
        <v>7011</v>
      </c>
      <c r="J19" s="37">
        <v>204</v>
      </c>
      <c r="K19" s="37">
        <v>18</v>
      </c>
      <c r="L19" s="37">
        <v>4</v>
      </c>
      <c r="M19" s="37">
        <v>42</v>
      </c>
      <c r="N19" s="37">
        <v>52</v>
      </c>
      <c r="O19" s="37">
        <v>110</v>
      </c>
      <c r="P19" s="43">
        <f>+G19+G21+G23+G25+G27</f>
        <v>3.14</v>
      </c>
      <c r="Q19" s="29">
        <v>33.186596999999999</v>
      </c>
      <c r="R19" s="43">
        <f>+P19-Q19</f>
        <v>-30.046596999999998</v>
      </c>
    </row>
    <row r="20" spans="1:20" s="29" customFormat="1" ht="31.5" x14ac:dyDescent="0.2">
      <c r="A20" s="32"/>
      <c r="B20" s="59"/>
      <c r="C20" s="38"/>
      <c r="D20" s="67"/>
      <c r="E20" s="41" t="s">
        <v>46</v>
      </c>
      <c r="F20" s="35">
        <v>97</v>
      </c>
      <c r="G20" s="35"/>
      <c r="H20" s="42">
        <f t="shared" ref="H20" si="1">+F20-G20</f>
        <v>97</v>
      </c>
      <c r="I20" s="37">
        <v>7011</v>
      </c>
      <c r="J20" s="37">
        <v>204</v>
      </c>
      <c r="K20" s="37">
        <v>18</v>
      </c>
      <c r="L20" s="37">
        <v>4</v>
      </c>
      <c r="M20" s="39">
        <v>42</v>
      </c>
      <c r="N20" s="39">
        <v>52</v>
      </c>
      <c r="O20" s="40" t="s">
        <v>4</v>
      </c>
      <c r="P20" s="44">
        <f>+P18+G32</f>
        <v>12.56</v>
      </c>
      <c r="Q20" s="29">
        <f>+G20*3</f>
        <v>0</v>
      </c>
    </row>
    <row r="21" spans="1:20" s="29" customFormat="1" ht="31.5" x14ac:dyDescent="0.2">
      <c r="A21" s="32"/>
      <c r="B21" s="60"/>
      <c r="C21" s="38"/>
      <c r="D21" s="67"/>
      <c r="E21" s="41" t="s">
        <v>39</v>
      </c>
      <c r="F21" s="35">
        <v>93</v>
      </c>
      <c r="G21" s="35"/>
      <c r="H21" s="42">
        <f>+F21-G21</f>
        <v>93</v>
      </c>
      <c r="I21" s="37">
        <v>7011</v>
      </c>
      <c r="J21" s="37">
        <v>204</v>
      </c>
      <c r="K21" s="37">
        <v>18</v>
      </c>
      <c r="L21" s="37">
        <v>4</v>
      </c>
      <c r="M21" s="37">
        <v>42</v>
      </c>
      <c r="N21" s="37">
        <v>52</v>
      </c>
      <c r="O21" s="37">
        <v>110</v>
      </c>
      <c r="P21" s="44">
        <f>+P19+G33</f>
        <v>3.14</v>
      </c>
      <c r="Q21" s="29">
        <f>+G21*3</f>
        <v>0</v>
      </c>
    </row>
    <row r="22" spans="1:20" s="29" customFormat="1" ht="16.5" x14ac:dyDescent="0.2">
      <c r="A22" s="32"/>
      <c r="B22" s="69" t="s">
        <v>25</v>
      </c>
      <c r="C22" s="38"/>
      <c r="D22" s="67"/>
      <c r="E22" s="41" t="s">
        <v>26</v>
      </c>
      <c r="F22" s="35">
        <v>25</v>
      </c>
      <c r="G22" s="35"/>
      <c r="H22" s="42">
        <f t="shared" ref="H22" si="2">+F22-G22</f>
        <v>25</v>
      </c>
      <c r="I22" s="37">
        <v>7065</v>
      </c>
      <c r="J22" s="37">
        <v>200</v>
      </c>
      <c r="K22" s="37">
        <v>84</v>
      </c>
      <c r="L22" s="37">
        <v>4</v>
      </c>
      <c r="M22" s="39">
        <v>42</v>
      </c>
      <c r="N22" s="39">
        <v>52</v>
      </c>
      <c r="O22" s="40" t="s">
        <v>4</v>
      </c>
    </row>
    <row r="23" spans="1:20" s="29" customFormat="1" ht="31.5" x14ac:dyDescent="0.2">
      <c r="A23" s="32"/>
      <c r="B23" s="70"/>
      <c r="C23" s="38"/>
      <c r="D23" s="67"/>
      <c r="E23" s="41" t="s">
        <v>47</v>
      </c>
      <c r="F23" s="35">
        <v>100</v>
      </c>
      <c r="G23" s="35"/>
      <c r="H23" s="42">
        <f>+F23-G23</f>
        <v>100</v>
      </c>
      <c r="I23" s="37">
        <v>7065</v>
      </c>
      <c r="J23" s="37">
        <v>200</v>
      </c>
      <c r="K23" s="37">
        <v>84</v>
      </c>
      <c r="L23" s="37">
        <v>4</v>
      </c>
      <c r="M23" s="37">
        <v>42</v>
      </c>
      <c r="N23" s="37">
        <v>99</v>
      </c>
      <c r="O23" s="37">
        <v>990</v>
      </c>
    </row>
    <row r="24" spans="1:20" s="29" customFormat="1" ht="31.5" customHeight="1" x14ac:dyDescent="0.2">
      <c r="A24" s="32"/>
      <c r="B24" s="70"/>
      <c r="C24" s="38"/>
      <c r="D24" s="67"/>
      <c r="E24" s="61" t="s">
        <v>43</v>
      </c>
      <c r="F24" s="35">
        <v>12.56</v>
      </c>
      <c r="G24" s="35">
        <v>12.56</v>
      </c>
      <c r="H24" s="42">
        <f t="shared" ref="H24:H25" si="3">+F24-G24</f>
        <v>0</v>
      </c>
      <c r="I24" s="37">
        <v>7065</v>
      </c>
      <c r="J24" s="37">
        <v>200</v>
      </c>
      <c r="K24" s="37">
        <v>84</v>
      </c>
      <c r="L24" s="37">
        <v>4</v>
      </c>
      <c r="M24" s="39">
        <v>41</v>
      </c>
      <c r="N24" s="39">
        <v>11</v>
      </c>
      <c r="O24" s="40" t="s">
        <v>1</v>
      </c>
      <c r="P24" s="29">
        <f>+P25*4</f>
        <v>2.0933333333333333</v>
      </c>
    </row>
    <row r="25" spans="1:20" s="29" customFormat="1" ht="16.5" x14ac:dyDescent="0.2">
      <c r="A25" s="32"/>
      <c r="B25" s="70"/>
      <c r="C25" s="38"/>
      <c r="D25" s="67"/>
      <c r="E25" s="63"/>
      <c r="F25" s="35">
        <v>3.14</v>
      </c>
      <c r="G25" s="35">
        <v>3.14</v>
      </c>
      <c r="H25" s="42">
        <f t="shared" si="3"/>
        <v>0</v>
      </c>
      <c r="I25" s="37">
        <v>7065</v>
      </c>
      <c r="J25" s="37">
        <v>200</v>
      </c>
      <c r="K25" s="37">
        <v>84</v>
      </c>
      <c r="L25" s="37">
        <v>4</v>
      </c>
      <c r="M25" s="37">
        <v>41</v>
      </c>
      <c r="N25" s="37">
        <v>21</v>
      </c>
      <c r="O25" s="37">
        <v>100</v>
      </c>
      <c r="P25" s="29">
        <f>+F25/6</f>
        <v>0.52333333333333332</v>
      </c>
    </row>
    <row r="26" spans="1:20" s="29" customFormat="1" ht="16.5" customHeight="1" x14ac:dyDescent="0.2">
      <c r="A26" s="32"/>
      <c r="B26" s="71"/>
      <c r="C26" s="45"/>
      <c r="D26" s="67"/>
      <c r="E26" s="41" t="s">
        <v>54</v>
      </c>
      <c r="F26" s="35">
        <v>90</v>
      </c>
      <c r="G26" s="35"/>
      <c r="H26" s="42">
        <f t="shared" si="0"/>
        <v>90</v>
      </c>
      <c r="I26" s="37">
        <v>7065</v>
      </c>
      <c r="J26" s="37">
        <v>200</v>
      </c>
      <c r="K26" s="37">
        <v>84</v>
      </c>
      <c r="L26" s="37">
        <v>4</v>
      </c>
      <c r="M26" s="39">
        <v>42</v>
      </c>
      <c r="N26" s="39">
        <v>52</v>
      </c>
      <c r="O26" s="40" t="s">
        <v>4</v>
      </c>
      <c r="P26" s="46">
        <f>+F18+F20+F22+F24+F26</f>
        <v>274.56</v>
      </c>
      <c r="Q26" s="29">
        <v>145.03919999999999</v>
      </c>
      <c r="R26" s="46">
        <f>+P26-Q26</f>
        <v>129.52080000000001</v>
      </c>
      <c r="S26" s="29">
        <v>145.80199999999999</v>
      </c>
      <c r="T26" s="46">
        <f>+S26-P26</f>
        <v>-128.75800000000001</v>
      </c>
    </row>
    <row r="27" spans="1:20" s="29" customFormat="1" ht="16.5" customHeight="1" x14ac:dyDescent="0.2">
      <c r="A27" s="32"/>
      <c r="B27" s="69" t="s">
        <v>20</v>
      </c>
      <c r="C27" s="33"/>
      <c r="D27" s="67"/>
      <c r="E27" s="61" t="s">
        <v>27</v>
      </c>
      <c r="F27" s="35">
        <v>10.95</v>
      </c>
      <c r="G27" s="35"/>
      <c r="H27" s="42">
        <f>+F27-G27</f>
        <v>10.95</v>
      </c>
      <c r="I27" s="37">
        <v>7092</v>
      </c>
      <c r="J27" s="37">
        <v>100</v>
      </c>
      <c r="K27" s="37">
        <v>72</v>
      </c>
      <c r="L27" s="37">
        <v>4</v>
      </c>
      <c r="M27" s="37">
        <v>42</v>
      </c>
      <c r="N27" s="37">
        <v>52</v>
      </c>
      <c r="O27" s="37">
        <v>110</v>
      </c>
      <c r="P27" s="46">
        <f>+F19+F21+F23+F25+F27</f>
        <v>232.08999999999997</v>
      </c>
      <c r="Q27" s="29">
        <v>36.259799999999998</v>
      </c>
      <c r="R27" s="46">
        <f>+P27-Q27</f>
        <v>195.83019999999999</v>
      </c>
      <c r="S27" s="29">
        <v>35.497</v>
      </c>
      <c r="T27" s="46">
        <f>+S27-P27</f>
        <v>-196.59299999999996</v>
      </c>
    </row>
    <row r="28" spans="1:20" s="29" customFormat="1" ht="16.5" customHeight="1" x14ac:dyDescent="0.2">
      <c r="A28" s="32"/>
      <c r="B28" s="70"/>
      <c r="C28" s="33"/>
      <c r="D28" s="67"/>
      <c r="E28" s="62"/>
      <c r="F28" s="35">
        <v>13</v>
      </c>
      <c r="G28" s="35"/>
      <c r="H28" s="42">
        <f t="shared" ref="H28:H29" si="4">+F28-G28</f>
        <v>13</v>
      </c>
      <c r="I28" s="37">
        <v>7092</v>
      </c>
      <c r="J28" s="37">
        <v>100</v>
      </c>
      <c r="K28" s="37">
        <v>72</v>
      </c>
      <c r="L28" s="37">
        <v>4</v>
      </c>
      <c r="M28" s="37">
        <v>43</v>
      </c>
      <c r="N28" s="37">
        <v>54</v>
      </c>
      <c r="O28" s="37">
        <v>910</v>
      </c>
      <c r="P28" s="46"/>
      <c r="R28" s="46"/>
      <c r="T28" s="46"/>
    </row>
    <row r="29" spans="1:20" s="29" customFormat="1" ht="16.5" customHeight="1" x14ac:dyDescent="0.2">
      <c r="A29" s="32"/>
      <c r="B29" s="70"/>
      <c r="C29" s="33"/>
      <c r="D29" s="67"/>
      <c r="E29" s="63"/>
      <c r="F29" s="35">
        <v>106.05</v>
      </c>
      <c r="G29" s="35"/>
      <c r="H29" s="42">
        <f t="shared" si="4"/>
        <v>106.05</v>
      </c>
      <c r="I29" s="37">
        <v>7092</v>
      </c>
      <c r="J29" s="37">
        <v>100</v>
      </c>
      <c r="K29" s="37">
        <v>72</v>
      </c>
      <c r="L29" s="37">
        <v>4</v>
      </c>
      <c r="M29" s="37">
        <v>43</v>
      </c>
      <c r="N29" s="37">
        <v>54</v>
      </c>
      <c r="O29" s="37">
        <v>990</v>
      </c>
      <c r="P29" s="46"/>
      <c r="R29" s="46"/>
      <c r="T29" s="46"/>
    </row>
    <row r="30" spans="1:20" s="29" customFormat="1" ht="47.25" customHeight="1" x14ac:dyDescent="0.2">
      <c r="A30" s="32"/>
      <c r="B30" s="70"/>
      <c r="C30" s="33"/>
      <c r="D30" s="67"/>
      <c r="E30" s="61" t="s">
        <v>33</v>
      </c>
      <c r="F30" s="35">
        <v>473</v>
      </c>
      <c r="G30" s="35"/>
      <c r="H30" s="36">
        <f>+F30-G30</f>
        <v>473</v>
      </c>
      <c r="I30" s="37">
        <v>7092</v>
      </c>
      <c r="J30" s="37">
        <v>100</v>
      </c>
      <c r="K30" s="37">
        <v>72</v>
      </c>
      <c r="L30" s="37">
        <v>4</v>
      </c>
      <c r="M30" s="38">
        <v>42</v>
      </c>
      <c r="N30" s="38">
        <v>52</v>
      </c>
      <c r="O30" s="38">
        <v>110</v>
      </c>
      <c r="Q30" s="29">
        <v>181299</v>
      </c>
    </row>
    <row r="31" spans="1:20" s="29" customFormat="1" ht="16.5" x14ac:dyDescent="0.2">
      <c r="A31" s="32"/>
      <c r="B31" s="70"/>
      <c r="C31" s="33"/>
      <c r="D31" s="67"/>
      <c r="E31" s="63"/>
      <c r="F31" s="35">
        <v>27</v>
      </c>
      <c r="G31" s="35"/>
      <c r="H31" s="36">
        <f>+F31-G31</f>
        <v>27</v>
      </c>
      <c r="I31" s="37">
        <v>7092</v>
      </c>
      <c r="J31" s="37">
        <v>100</v>
      </c>
      <c r="K31" s="37">
        <v>72</v>
      </c>
      <c r="L31" s="37">
        <v>4</v>
      </c>
      <c r="M31" s="39">
        <v>43</v>
      </c>
      <c r="N31" s="39">
        <v>54</v>
      </c>
      <c r="O31" s="40" t="s">
        <v>5</v>
      </c>
    </row>
    <row r="32" spans="1:20" s="29" customFormat="1" ht="47.25" x14ac:dyDescent="0.2">
      <c r="A32" s="32"/>
      <c r="B32" s="71"/>
      <c r="C32" s="33"/>
      <c r="D32" s="67"/>
      <c r="E32" s="41" t="s">
        <v>48</v>
      </c>
      <c r="F32" s="35">
        <v>300</v>
      </c>
      <c r="G32" s="35"/>
      <c r="H32" s="36">
        <f>+F32-G32</f>
        <v>300</v>
      </c>
      <c r="I32" s="37">
        <v>7092</v>
      </c>
      <c r="J32" s="37">
        <v>100</v>
      </c>
      <c r="K32" s="37">
        <v>72</v>
      </c>
      <c r="L32" s="37">
        <v>4</v>
      </c>
      <c r="M32" s="39">
        <v>42</v>
      </c>
      <c r="N32" s="39">
        <v>52</v>
      </c>
      <c r="O32" s="40" t="s">
        <v>4</v>
      </c>
    </row>
    <row r="33" spans="1:16" s="29" customFormat="1" ht="47.25" customHeight="1" x14ac:dyDescent="0.2">
      <c r="A33" s="32"/>
      <c r="B33" s="58" t="s">
        <v>12</v>
      </c>
      <c r="C33" s="33"/>
      <c r="D33" s="67"/>
      <c r="E33" s="61" t="s">
        <v>14</v>
      </c>
      <c r="F33" s="35">
        <v>10</v>
      </c>
      <c r="G33" s="35"/>
      <c r="H33" s="36">
        <f t="shared" ref="H33" si="5">+F33-G33</f>
        <v>10</v>
      </c>
      <c r="I33" s="37">
        <v>7073</v>
      </c>
      <c r="J33" s="37">
        <v>101</v>
      </c>
      <c r="K33" s="37">
        <v>54</v>
      </c>
      <c r="L33" s="37">
        <v>4</v>
      </c>
      <c r="M33" s="37">
        <v>42</v>
      </c>
      <c r="N33" s="37">
        <v>52</v>
      </c>
      <c r="O33" s="37">
        <v>110</v>
      </c>
    </row>
    <row r="34" spans="1:16" s="29" customFormat="1" ht="31.5" customHeight="1" x14ac:dyDescent="0.2">
      <c r="A34" s="32"/>
      <c r="B34" s="59"/>
      <c r="C34" s="33"/>
      <c r="D34" s="67"/>
      <c r="E34" s="62"/>
      <c r="F34" s="35">
        <v>50</v>
      </c>
      <c r="G34" s="35">
        <v>46.78</v>
      </c>
      <c r="H34" s="36">
        <f>+F34-G34</f>
        <v>3.2199999999999989</v>
      </c>
      <c r="I34" s="37">
        <v>7073</v>
      </c>
      <c r="J34" s="37">
        <v>101</v>
      </c>
      <c r="K34" s="37">
        <v>54</v>
      </c>
      <c r="L34" s="37">
        <v>4</v>
      </c>
      <c r="M34" s="37">
        <v>43</v>
      </c>
      <c r="N34" s="37">
        <v>54</v>
      </c>
      <c r="O34" s="37">
        <v>910</v>
      </c>
    </row>
    <row r="35" spans="1:16" s="49" customFormat="1" ht="16.5" customHeight="1" x14ac:dyDescent="0.25">
      <c r="A35" s="47"/>
      <c r="B35" s="60"/>
      <c r="C35" s="33"/>
      <c r="D35" s="67"/>
      <c r="E35" s="63"/>
      <c r="F35" s="35">
        <v>40</v>
      </c>
      <c r="G35" s="35">
        <v>35.35</v>
      </c>
      <c r="H35" s="36">
        <f>+F35-G35</f>
        <v>4.6499999999999986</v>
      </c>
      <c r="I35" s="37">
        <v>7073</v>
      </c>
      <c r="J35" s="37">
        <v>101</v>
      </c>
      <c r="K35" s="37">
        <v>54</v>
      </c>
      <c r="L35" s="37">
        <v>4</v>
      </c>
      <c r="M35" s="37">
        <v>43</v>
      </c>
      <c r="N35" s="37">
        <v>54</v>
      </c>
      <c r="O35" s="37">
        <v>990</v>
      </c>
      <c r="P35" s="48"/>
    </row>
    <row r="36" spans="1:16" s="49" customFormat="1" ht="45" customHeight="1" x14ac:dyDescent="0.25">
      <c r="A36" s="47"/>
      <c r="B36" s="58" t="s">
        <v>28</v>
      </c>
      <c r="C36" s="33"/>
      <c r="D36" s="67"/>
      <c r="E36" s="64" t="s">
        <v>34</v>
      </c>
      <c r="F36" s="35">
        <v>160</v>
      </c>
      <c r="G36" s="35">
        <v>49.03</v>
      </c>
      <c r="H36" s="36">
        <f>+F36-G36</f>
        <v>110.97</v>
      </c>
      <c r="I36" s="37">
        <v>7011</v>
      </c>
      <c r="J36" s="37">
        <v>312</v>
      </c>
      <c r="K36" s="37">
        <v>222</v>
      </c>
      <c r="L36" s="38">
        <v>1</v>
      </c>
      <c r="M36" s="37">
        <v>41</v>
      </c>
      <c r="N36" s="37">
        <v>11</v>
      </c>
      <c r="O36" s="37">
        <v>100</v>
      </c>
      <c r="P36" s="48"/>
    </row>
    <row r="37" spans="1:16" s="49" customFormat="1" ht="16.5" x14ac:dyDescent="0.25">
      <c r="A37" s="47"/>
      <c r="B37" s="60"/>
      <c r="C37" s="33"/>
      <c r="D37" s="67"/>
      <c r="E37" s="65"/>
      <c r="F37" s="35">
        <v>40</v>
      </c>
      <c r="G37" s="35">
        <v>12.2575</v>
      </c>
      <c r="H37" s="36">
        <f t="shared" ref="H37:H41" si="6">+F37-G37</f>
        <v>27.7425</v>
      </c>
      <c r="I37" s="37">
        <v>7011</v>
      </c>
      <c r="J37" s="37">
        <v>312</v>
      </c>
      <c r="K37" s="37">
        <v>222</v>
      </c>
      <c r="L37" s="39">
        <v>2</v>
      </c>
      <c r="M37" s="37">
        <v>41</v>
      </c>
      <c r="N37" s="37">
        <v>21</v>
      </c>
      <c r="O37" s="37">
        <v>100</v>
      </c>
      <c r="P37" s="48"/>
    </row>
    <row r="38" spans="1:16" s="49" customFormat="1" ht="31.5" x14ac:dyDescent="0.25">
      <c r="A38" s="50"/>
      <c r="B38" s="58" t="s">
        <v>21</v>
      </c>
      <c r="C38" s="33"/>
      <c r="D38" s="67"/>
      <c r="E38" s="41" t="s">
        <v>49</v>
      </c>
      <c r="F38" s="35">
        <v>86</v>
      </c>
      <c r="G38" s="35"/>
      <c r="H38" s="36">
        <f t="shared" si="6"/>
        <v>86</v>
      </c>
      <c r="I38" s="37">
        <v>7082</v>
      </c>
      <c r="J38" s="37">
        <v>310</v>
      </c>
      <c r="K38" s="37">
        <v>56</v>
      </c>
      <c r="L38" s="39">
        <v>4</v>
      </c>
      <c r="M38" s="37">
        <v>42</v>
      </c>
      <c r="N38" s="37">
        <v>52</v>
      </c>
      <c r="O38" s="37">
        <v>110</v>
      </c>
      <c r="P38" s="48"/>
    </row>
    <row r="39" spans="1:16" s="49" customFormat="1" ht="16.5" x14ac:dyDescent="0.25">
      <c r="A39" s="50"/>
      <c r="B39" s="59"/>
      <c r="C39" s="33"/>
      <c r="D39" s="67"/>
      <c r="E39" s="41"/>
      <c r="F39" s="35">
        <v>24</v>
      </c>
      <c r="G39" s="35"/>
      <c r="H39" s="36">
        <f t="shared" si="6"/>
        <v>24</v>
      </c>
      <c r="I39" s="37">
        <v>7082</v>
      </c>
      <c r="J39" s="37">
        <v>310</v>
      </c>
      <c r="K39" s="37">
        <v>56</v>
      </c>
      <c r="L39" s="39">
        <v>4</v>
      </c>
      <c r="M39" s="37">
        <v>43</v>
      </c>
      <c r="N39" s="37">
        <v>54</v>
      </c>
      <c r="O39" s="37">
        <v>950</v>
      </c>
      <c r="P39" s="48"/>
    </row>
    <row r="40" spans="1:16" s="49" customFormat="1" ht="78.75" x14ac:dyDescent="0.25">
      <c r="A40" s="51"/>
      <c r="B40" s="60"/>
      <c r="C40" s="33"/>
      <c r="D40" s="68"/>
      <c r="E40" s="41" t="s">
        <v>50</v>
      </c>
      <c r="F40" s="35">
        <v>17.7</v>
      </c>
      <c r="G40" s="35"/>
      <c r="H40" s="36">
        <f t="shared" si="6"/>
        <v>17.7</v>
      </c>
      <c r="I40" s="37">
        <v>7082</v>
      </c>
      <c r="J40" s="37">
        <v>310</v>
      </c>
      <c r="K40" s="37">
        <v>56</v>
      </c>
      <c r="L40" s="39">
        <v>4</v>
      </c>
      <c r="M40" s="37">
        <v>48</v>
      </c>
      <c r="N40" s="37">
        <v>21</v>
      </c>
      <c r="O40" s="37">
        <v>110</v>
      </c>
      <c r="P40" s="48"/>
    </row>
    <row r="41" spans="1:16" s="49" customFormat="1" ht="16.5" x14ac:dyDescent="0.25">
      <c r="A41" s="52"/>
      <c r="B41" s="38"/>
      <c r="C41" s="38"/>
      <c r="D41" s="53"/>
      <c r="E41" s="41"/>
      <c r="F41" s="36"/>
      <c r="G41" s="54"/>
      <c r="H41" s="36">
        <f t="shared" si="6"/>
        <v>0</v>
      </c>
      <c r="I41" s="37"/>
      <c r="J41" s="37"/>
      <c r="K41" s="37"/>
      <c r="L41" s="37"/>
      <c r="M41" s="39"/>
      <c r="N41" s="39"/>
      <c r="O41" s="40"/>
    </row>
    <row r="42" spans="1:16" s="49" customFormat="1" ht="16.5" x14ac:dyDescent="0.25">
      <c r="A42" s="52"/>
      <c r="B42" s="33"/>
      <c r="C42" s="33"/>
      <c r="D42" s="55"/>
      <c r="E42" s="55"/>
      <c r="F42" s="36"/>
      <c r="G42" s="36"/>
      <c r="H42" s="36">
        <f>+F42-G42</f>
        <v>0</v>
      </c>
      <c r="I42" s="37"/>
      <c r="J42" s="37"/>
      <c r="K42" s="37"/>
      <c r="L42" s="38"/>
      <c r="M42" s="38"/>
      <c r="N42" s="38"/>
      <c r="O42" s="38"/>
    </row>
    <row r="44" spans="1:16" ht="47.25" customHeight="1" x14ac:dyDescent="0.25">
      <c r="D44" s="72" t="s">
        <v>56</v>
      </c>
      <c r="E44" s="72"/>
      <c r="F44" s="56">
        <v>623</v>
      </c>
    </row>
    <row r="45" spans="1:16" ht="47.25" customHeight="1" x14ac:dyDescent="0.25">
      <c r="D45" s="72" t="s">
        <v>57</v>
      </c>
      <c r="E45" s="72"/>
      <c r="F45" s="56">
        <v>3302.7719999999999</v>
      </c>
    </row>
  </sheetData>
  <autoFilter ref="A8:WVX42"/>
  <mergeCells count="35">
    <mergeCell ref="B11:B12"/>
    <mergeCell ref="D11:D12"/>
    <mergeCell ref="B13:B21"/>
    <mergeCell ref="A1:O1"/>
    <mergeCell ref="A2:O2"/>
    <mergeCell ref="A4:A7"/>
    <mergeCell ref="B4:B7"/>
    <mergeCell ref="C4:C7"/>
    <mergeCell ref="D4:D7"/>
    <mergeCell ref="E4:E7"/>
    <mergeCell ref="F4:F7"/>
    <mergeCell ref="G4:G7"/>
    <mergeCell ref="H4:H7"/>
    <mergeCell ref="O4:O7"/>
    <mergeCell ref="B22:B26"/>
    <mergeCell ref="E24:E25"/>
    <mergeCell ref="B27:B32"/>
    <mergeCell ref="D44:E44"/>
    <mergeCell ref="D45:E45"/>
    <mergeCell ref="N4:N7"/>
    <mergeCell ref="B38:B40"/>
    <mergeCell ref="E27:E29"/>
    <mergeCell ref="E30:E31"/>
    <mergeCell ref="B33:B35"/>
    <mergeCell ref="E33:E35"/>
    <mergeCell ref="B36:B37"/>
    <mergeCell ref="E36:E37"/>
    <mergeCell ref="I4:I7"/>
    <mergeCell ref="J4:J7"/>
    <mergeCell ref="K4:K7"/>
    <mergeCell ref="L4:L7"/>
    <mergeCell ref="M4:M7"/>
    <mergeCell ref="D13:D40"/>
    <mergeCell ref="E14:E15"/>
    <mergeCell ref="E16:E17"/>
  </mergeCells>
  <printOptions horizontalCentered="1"/>
  <pageMargins left="0.19685039370078741" right="0.19685039370078741" top="0.15748031496062992" bottom="0" header="0.27559055118110237" footer="0.19685039370078741"/>
  <pageSetup paperSize="9" scale="56" fitToHeight="2"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Перевып(фарм)</vt:lpstr>
      <vt:lpstr>'Перевып(фарм)'!Область_печати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Muzrofjon Obbozov</dc:creator>
  <cp:lastModifiedBy>Пользователь</cp:lastModifiedBy>
  <dcterms:created xsi:type="dcterms:W3CDTF">2024-09-16T09:44:13Z</dcterms:created>
  <dcterms:modified xsi:type="dcterms:W3CDTF">2024-09-16T09:40:46Z</dcterms:modified>
</cp:coreProperties>
</file>